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fany.thompson\Downloads\"/>
    </mc:Choice>
  </mc:AlternateContent>
  <bookViews>
    <workbookView xWindow="0" yWindow="0" windowWidth="10710" windowHeight="4190"/>
  </bookViews>
  <sheets>
    <sheet name="UG" sheetId="2" r:id="rId1"/>
  </sheets>
  <definedNames>
    <definedName name="_xlnm.Print_Area" localSheetId="0">UG!$A$1:$X$852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70" i="2" l="1"/>
  <c r="X170" i="2" s="1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W282" i="2"/>
  <c r="V282" i="2"/>
  <c r="X282" i="2" s="1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W767" i="2"/>
  <c r="X767" i="2" s="1"/>
  <c r="V767" i="2"/>
  <c r="U767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D767" i="2"/>
  <c r="W90" i="2"/>
  <c r="V90" i="2"/>
  <c r="X90" i="2" s="1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D17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V31" i="2"/>
  <c r="U31" i="2"/>
  <c r="T31" i="2"/>
  <c r="T32" i="2" s="1"/>
  <c r="S31" i="2"/>
  <c r="S32" i="2" s="1"/>
  <c r="R31" i="2"/>
  <c r="Q31" i="2"/>
  <c r="P31" i="2"/>
  <c r="P32" i="2" s="1"/>
  <c r="O31" i="2"/>
  <c r="O32" i="2" s="1"/>
  <c r="N31" i="2"/>
  <c r="M31" i="2"/>
  <c r="M32" i="2" s="1"/>
  <c r="L31" i="2"/>
  <c r="L32" i="2" s="1"/>
  <c r="K31" i="2"/>
  <c r="K32" i="2" s="1"/>
  <c r="J31" i="2"/>
  <c r="I31" i="2"/>
  <c r="H31" i="2"/>
  <c r="H32" i="2" s="1"/>
  <c r="G31" i="2"/>
  <c r="G32" i="2" s="1"/>
  <c r="I32" i="2"/>
  <c r="J32" i="2"/>
  <c r="N32" i="2"/>
  <c r="Q32" i="2"/>
  <c r="R32" i="2"/>
  <c r="U32" i="2"/>
  <c r="V32" i="2"/>
  <c r="E31" i="2"/>
  <c r="D31" i="2"/>
  <c r="D850" i="2" l="1"/>
  <c r="D841" i="2"/>
  <c r="E841" i="2"/>
  <c r="F841" i="2"/>
  <c r="G841" i="2"/>
  <c r="H841" i="2"/>
  <c r="I841" i="2"/>
  <c r="J841" i="2"/>
  <c r="K841" i="2"/>
  <c r="L841" i="2"/>
  <c r="M841" i="2"/>
  <c r="N841" i="2"/>
  <c r="O841" i="2"/>
  <c r="P841" i="2"/>
  <c r="Q841" i="2"/>
  <c r="R841" i="2"/>
  <c r="S841" i="2"/>
  <c r="T841" i="2"/>
  <c r="U841" i="2"/>
  <c r="D842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D843" i="2"/>
  <c r="E843" i="2"/>
  <c r="F843" i="2"/>
  <c r="G843" i="2"/>
  <c r="H843" i="2"/>
  <c r="I843" i="2"/>
  <c r="J843" i="2"/>
  <c r="K843" i="2"/>
  <c r="L843" i="2"/>
  <c r="M843" i="2"/>
  <c r="N843" i="2"/>
  <c r="O843" i="2"/>
  <c r="P843" i="2"/>
  <c r="Q843" i="2"/>
  <c r="R843" i="2"/>
  <c r="S843" i="2"/>
  <c r="T843" i="2"/>
  <c r="U843" i="2"/>
  <c r="E840" i="2"/>
  <c r="F840" i="2"/>
  <c r="G840" i="2"/>
  <c r="H840" i="2"/>
  <c r="I840" i="2"/>
  <c r="J840" i="2"/>
  <c r="K840" i="2"/>
  <c r="L840" i="2"/>
  <c r="M840" i="2"/>
  <c r="N840" i="2"/>
  <c r="O840" i="2"/>
  <c r="P840" i="2"/>
  <c r="Q840" i="2"/>
  <c r="R840" i="2"/>
  <c r="S840" i="2"/>
  <c r="T840" i="2"/>
  <c r="U840" i="2"/>
  <c r="D840" i="2"/>
  <c r="D847" i="2"/>
  <c r="E847" i="2"/>
  <c r="F847" i="2"/>
  <c r="G847" i="2"/>
  <c r="H847" i="2"/>
  <c r="I847" i="2"/>
  <c r="J847" i="2"/>
  <c r="K847" i="2"/>
  <c r="L847" i="2"/>
  <c r="M847" i="2"/>
  <c r="N847" i="2"/>
  <c r="O847" i="2"/>
  <c r="P847" i="2"/>
  <c r="Q847" i="2"/>
  <c r="R847" i="2"/>
  <c r="S847" i="2"/>
  <c r="T847" i="2"/>
  <c r="U847" i="2"/>
  <c r="D848" i="2"/>
  <c r="E848" i="2"/>
  <c r="F848" i="2"/>
  <c r="G848" i="2"/>
  <c r="H848" i="2"/>
  <c r="I848" i="2"/>
  <c r="J848" i="2"/>
  <c r="K848" i="2"/>
  <c r="L848" i="2"/>
  <c r="M848" i="2"/>
  <c r="N848" i="2"/>
  <c r="O848" i="2"/>
  <c r="P848" i="2"/>
  <c r="Q848" i="2"/>
  <c r="R848" i="2"/>
  <c r="S848" i="2"/>
  <c r="T848" i="2"/>
  <c r="U848" i="2"/>
  <c r="D849" i="2"/>
  <c r="E849" i="2"/>
  <c r="F849" i="2"/>
  <c r="G849" i="2"/>
  <c r="H849" i="2"/>
  <c r="I849" i="2"/>
  <c r="J849" i="2"/>
  <c r="K849" i="2"/>
  <c r="L849" i="2"/>
  <c r="M849" i="2"/>
  <c r="N849" i="2"/>
  <c r="O849" i="2"/>
  <c r="P849" i="2"/>
  <c r="Q849" i="2"/>
  <c r="R849" i="2"/>
  <c r="S849" i="2"/>
  <c r="T849" i="2"/>
  <c r="U849" i="2"/>
  <c r="E850" i="2"/>
  <c r="F850" i="2"/>
  <c r="G850" i="2"/>
  <c r="H850" i="2"/>
  <c r="I850" i="2"/>
  <c r="J850" i="2"/>
  <c r="K850" i="2"/>
  <c r="L850" i="2"/>
  <c r="M850" i="2"/>
  <c r="N850" i="2"/>
  <c r="O850" i="2"/>
  <c r="P850" i="2"/>
  <c r="Q850" i="2"/>
  <c r="R850" i="2"/>
  <c r="S850" i="2"/>
  <c r="T850" i="2"/>
  <c r="U850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D846" i="2"/>
  <c r="V678" i="2" l="1"/>
  <c r="V679" i="2"/>
  <c r="V680" i="2"/>
  <c r="V681" i="2"/>
  <c r="U463" i="2"/>
  <c r="T463" i="2"/>
  <c r="S463" i="2"/>
  <c r="R463" i="2"/>
  <c r="R464" i="2" s="1"/>
  <c r="Q463" i="2"/>
  <c r="P463" i="2"/>
  <c r="O463" i="2"/>
  <c r="N463" i="2"/>
  <c r="N464" i="2" s="1"/>
  <c r="M463" i="2"/>
  <c r="L463" i="2"/>
  <c r="K463" i="2"/>
  <c r="J463" i="2"/>
  <c r="J464" i="2" s="1"/>
  <c r="I463" i="2"/>
  <c r="H463" i="2"/>
  <c r="G463" i="2"/>
  <c r="F463" i="2"/>
  <c r="F464" i="2" s="1"/>
  <c r="E463" i="2"/>
  <c r="D463" i="2"/>
  <c r="W462" i="2"/>
  <c r="V462" i="2"/>
  <c r="X462" i="2" s="1"/>
  <c r="W461" i="2"/>
  <c r="V461" i="2"/>
  <c r="W460" i="2"/>
  <c r="V460" i="2"/>
  <c r="X460" i="2" s="1"/>
  <c r="W459" i="2"/>
  <c r="V459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W457" i="2"/>
  <c r="V457" i="2"/>
  <c r="W456" i="2"/>
  <c r="V456" i="2"/>
  <c r="X456" i="2" s="1"/>
  <c r="W455" i="2"/>
  <c r="V455" i="2"/>
  <c r="W454" i="2"/>
  <c r="V454" i="2"/>
  <c r="W30" i="2"/>
  <c r="V30" i="2"/>
  <c r="W29" i="2"/>
  <c r="V29" i="2"/>
  <c r="W28" i="2"/>
  <c r="V28" i="2"/>
  <c r="W27" i="2"/>
  <c r="V27" i="2"/>
  <c r="X27" i="2" s="1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F32" i="2" s="1"/>
  <c r="E26" i="2"/>
  <c r="E32" i="2" s="1"/>
  <c r="D26" i="2"/>
  <c r="D32" i="2" s="1"/>
  <c r="W25" i="2"/>
  <c r="V25" i="2"/>
  <c r="W24" i="2"/>
  <c r="V24" i="2"/>
  <c r="W23" i="2"/>
  <c r="V23" i="2"/>
  <c r="X23" i="2" s="1"/>
  <c r="W22" i="2"/>
  <c r="V22" i="2"/>
  <c r="V458" i="2" l="1"/>
  <c r="W458" i="2"/>
  <c r="X22" i="2"/>
  <c r="X28" i="2"/>
  <c r="X30" i="2"/>
  <c r="X455" i="2"/>
  <c r="X457" i="2"/>
  <c r="W463" i="2"/>
  <c r="V463" i="2"/>
  <c r="V464" i="2" s="1"/>
  <c r="X461" i="2"/>
  <c r="G464" i="2"/>
  <c r="K464" i="2"/>
  <c r="O464" i="2"/>
  <c r="S464" i="2"/>
  <c r="D464" i="2"/>
  <c r="H464" i="2"/>
  <c r="L464" i="2"/>
  <c r="P464" i="2"/>
  <c r="T464" i="2"/>
  <c r="W464" i="2"/>
  <c r="E464" i="2"/>
  <c r="I464" i="2"/>
  <c r="M464" i="2"/>
  <c r="Q464" i="2"/>
  <c r="U464" i="2"/>
  <c r="X459" i="2"/>
  <c r="X463" i="2" s="1"/>
  <c r="X454" i="2"/>
  <c r="X458" i="2" s="1"/>
  <c r="X25" i="2"/>
  <c r="W31" i="2"/>
  <c r="X29" i="2"/>
  <c r="X24" i="2"/>
  <c r="V26" i="2"/>
  <c r="W26" i="2"/>
  <c r="X31" i="2" l="1"/>
  <c r="X464" i="2"/>
  <c r="W32" i="2"/>
  <c r="X26" i="2"/>
  <c r="X32" i="2" s="1"/>
  <c r="D844" i="2" l="1"/>
  <c r="E175" i="2"/>
  <c r="F175" i="2"/>
  <c r="F176" i="2" s="1"/>
  <c r="G175" i="2"/>
  <c r="G176" i="2" s="1"/>
  <c r="D176" i="2"/>
  <c r="E176" i="2"/>
  <c r="V832" i="2"/>
  <c r="V826" i="2"/>
  <c r="E844" i="2"/>
  <c r="U815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D815" i="2"/>
  <c r="W814" i="2"/>
  <c r="V814" i="2"/>
  <c r="W813" i="2"/>
  <c r="V813" i="2"/>
  <c r="W812" i="2"/>
  <c r="V812" i="2"/>
  <c r="W811" i="2"/>
  <c r="V811" i="2"/>
  <c r="U810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D810" i="2"/>
  <c r="W809" i="2"/>
  <c r="V809" i="2"/>
  <c r="W808" i="2"/>
  <c r="V808" i="2"/>
  <c r="W807" i="2"/>
  <c r="V807" i="2"/>
  <c r="W806" i="2"/>
  <c r="V806" i="2"/>
  <c r="D522" i="2"/>
  <c r="E522" i="2"/>
  <c r="F522" i="2"/>
  <c r="G522" i="2"/>
  <c r="D527" i="2"/>
  <c r="D528" i="2" s="1"/>
  <c r="E527" i="2"/>
  <c r="E528" i="2" s="1"/>
  <c r="F527" i="2"/>
  <c r="F528" i="2" s="1"/>
  <c r="G527" i="2"/>
  <c r="G528" i="2" s="1"/>
  <c r="V493" i="2"/>
  <c r="W494" i="2"/>
  <c r="V494" i="2"/>
  <c r="W493" i="2"/>
  <c r="W492" i="2"/>
  <c r="V492" i="2"/>
  <c r="W491" i="2"/>
  <c r="V491" i="2"/>
  <c r="D474" i="2"/>
  <c r="E474" i="2"/>
  <c r="F474" i="2"/>
  <c r="G474" i="2"/>
  <c r="D479" i="2"/>
  <c r="E479" i="2"/>
  <c r="F479" i="2"/>
  <c r="F480" i="2" s="1"/>
  <c r="G479" i="2"/>
  <c r="D480" i="2"/>
  <c r="E480" i="2"/>
  <c r="X812" i="2" l="1"/>
  <c r="X814" i="2"/>
  <c r="G480" i="2"/>
  <c r="F816" i="2"/>
  <c r="J816" i="2"/>
  <c r="N816" i="2"/>
  <c r="R816" i="2"/>
  <c r="X811" i="2"/>
  <c r="X809" i="2"/>
  <c r="V840" i="2"/>
  <c r="I816" i="2"/>
  <c r="M816" i="2"/>
  <c r="Q816" i="2"/>
  <c r="U816" i="2"/>
  <c r="E816" i="2"/>
  <c r="W815" i="2"/>
  <c r="V815" i="2"/>
  <c r="X807" i="2"/>
  <c r="W810" i="2"/>
  <c r="X808" i="2"/>
  <c r="G816" i="2"/>
  <c r="K816" i="2"/>
  <c r="O816" i="2"/>
  <c r="S816" i="2"/>
  <c r="V810" i="2"/>
  <c r="D816" i="2"/>
  <c r="H816" i="2"/>
  <c r="L816" i="2"/>
  <c r="P816" i="2"/>
  <c r="T816" i="2"/>
  <c r="X813" i="2"/>
  <c r="X806" i="2"/>
  <c r="V185" i="2"/>
  <c r="V190" i="2"/>
  <c r="V189" i="2"/>
  <c r="V188" i="2"/>
  <c r="V187" i="2"/>
  <c r="V184" i="2"/>
  <c r="V183" i="2"/>
  <c r="V182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D127" i="2"/>
  <c r="E127" i="2"/>
  <c r="D138" i="2"/>
  <c r="E138" i="2"/>
  <c r="V6" i="2"/>
  <c r="W6" i="2"/>
  <c r="V7" i="2"/>
  <c r="W7" i="2"/>
  <c r="V8" i="2"/>
  <c r="W8" i="2"/>
  <c r="V9" i="2"/>
  <c r="W9" i="2"/>
  <c r="X815" i="2" l="1"/>
  <c r="X810" i="2"/>
  <c r="X816" i="2" s="1"/>
  <c r="V816" i="2"/>
  <c r="W816" i="2"/>
  <c r="V191" i="2"/>
  <c r="V186" i="2"/>
  <c r="X9" i="2"/>
  <c r="X8" i="2"/>
  <c r="X6" i="2"/>
  <c r="X7" i="2"/>
  <c r="D751" i="2" l="1"/>
  <c r="E751" i="2"/>
  <c r="D762" i="2"/>
  <c r="E762" i="2"/>
  <c r="D159" i="2"/>
  <c r="E159" i="2"/>
  <c r="E160" i="2" s="1"/>
  <c r="F159" i="2"/>
  <c r="G159" i="2"/>
  <c r="U186" i="2"/>
  <c r="D160" i="2" l="1"/>
  <c r="G160" i="2"/>
  <c r="F160" i="2"/>
  <c r="U844" i="2" l="1"/>
  <c r="E768" i="2"/>
  <c r="D768" i="2"/>
  <c r="V294" i="2"/>
  <c r="D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W832" i="2"/>
  <c r="X832" i="2" s="1"/>
  <c r="W831" i="2"/>
  <c r="V831" i="2"/>
  <c r="W830" i="2"/>
  <c r="V830" i="2"/>
  <c r="W829" i="2"/>
  <c r="V829" i="2"/>
  <c r="W828" i="2"/>
  <c r="V828" i="2"/>
  <c r="V822" i="2"/>
  <c r="R827" i="2"/>
  <c r="N827" i="2"/>
  <c r="J827" i="2"/>
  <c r="F827" i="2"/>
  <c r="D827" i="2"/>
  <c r="E827" i="2"/>
  <c r="G827" i="2"/>
  <c r="H827" i="2"/>
  <c r="I827" i="2"/>
  <c r="K827" i="2"/>
  <c r="L827" i="2"/>
  <c r="M827" i="2"/>
  <c r="O827" i="2"/>
  <c r="P827" i="2"/>
  <c r="Q827" i="2"/>
  <c r="S827" i="2"/>
  <c r="T827" i="2"/>
  <c r="U827" i="2"/>
  <c r="T833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D559" i="2"/>
  <c r="W558" i="2"/>
  <c r="V558" i="2"/>
  <c r="W557" i="2"/>
  <c r="V557" i="2"/>
  <c r="W556" i="2"/>
  <c r="V556" i="2"/>
  <c r="W555" i="2"/>
  <c r="V555" i="2"/>
  <c r="U554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D554" i="2"/>
  <c r="W553" i="2"/>
  <c r="V553" i="2"/>
  <c r="W552" i="2"/>
  <c r="V552" i="2"/>
  <c r="W551" i="2"/>
  <c r="V551" i="2"/>
  <c r="W550" i="2"/>
  <c r="V550" i="2"/>
  <c r="W537" i="2"/>
  <c r="V537" i="2"/>
  <c r="W536" i="2"/>
  <c r="V536" i="2"/>
  <c r="W535" i="2"/>
  <c r="V535" i="2"/>
  <c r="W534" i="2"/>
  <c r="V534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W350" i="2"/>
  <c r="V350" i="2"/>
  <c r="W349" i="2"/>
  <c r="V349" i="2"/>
  <c r="W348" i="2"/>
  <c r="V348" i="2"/>
  <c r="W347" i="2"/>
  <c r="V347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W345" i="2"/>
  <c r="V345" i="2"/>
  <c r="W344" i="2"/>
  <c r="V344" i="2"/>
  <c r="W343" i="2"/>
  <c r="V343" i="2"/>
  <c r="W342" i="2"/>
  <c r="V342" i="2"/>
  <c r="T834" i="2" l="1"/>
  <c r="E352" i="2"/>
  <c r="I352" i="2"/>
  <c r="M352" i="2"/>
  <c r="Q352" i="2"/>
  <c r="U352" i="2"/>
  <c r="I560" i="2"/>
  <c r="M560" i="2"/>
  <c r="Q560" i="2"/>
  <c r="U560" i="2"/>
  <c r="X536" i="2"/>
  <c r="X552" i="2"/>
  <c r="X556" i="2"/>
  <c r="X558" i="2"/>
  <c r="F352" i="2"/>
  <c r="J352" i="2"/>
  <c r="N352" i="2"/>
  <c r="R352" i="2"/>
  <c r="G560" i="2"/>
  <c r="K560" i="2"/>
  <c r="O560" i="2"/>
  <c r="S560" i="2"/>
  <c r="G352" i="2"/>
  <c r="K352" i="2"/>
  <c r="O352" i="2"/>
  <c r="S352" i="2"/>
  <c r="X550" i="2"/>
  <c r="D352" i="2"/>
  <c r="H352" i="2"/>
  <c r="L352" i="2"/>
  <c r="P352" i="2"/>
  <c r="T352" i="2"/>
  <c r="X535" i="2"/>
  <c r="X537" i="2"/>
  <c r="X551" i="2"/>
  <c r="X553" i="2"/>
  <c r="F560" i="2"/>
  <c r="J560" i="2"/>
  <c r="N560" i="2"/>
  <c r="R560" i="2"/>
  <c r="X555" i="2"/>
  <c r="X557" i="2"/>
  <c r="D560" i="2"/>
  <c r="H560" i="2"/>
  <c r="L560" i="2"/>
  <c r="P560" i="2"/>
  <c r="T560" i="2"/>
  <c r="X828" i="2"/>
  <c r="X829" i="2"/>
  <c r="X831" i="2"/>
  <c r="V833" i="2"/>
  <c r="X830" i="2"/>
  <c r="W833" i="2"/>
  <c r="E560" i="2"/>
  <c r="X534" i="2"/>
  <c r="X350" i="2"/>
  <c r="D845" i="2"/>
  <c r="V559" i="2"/>
  <c r="W559" i="2"/>
  <c r="W554" i="2"/>
  <c r="V554" i="2"/>
  <c r="X349" i="2"/>
  <c r="X342" i="2"/>
  <c r="X348" i="2"/>
  <c r="V351" i="2"/>
  <c r="W351" i="2"/>
  <c r="X345" i="2"/>
  <c r="V346" i="2"/>
  <c r="X343" i="2"/>
  <c r="X344" i="2"/>
  <c r="W346" i="2"/>
  <c r="X347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W142" i="2"/>
  <c r="V142" i="2"/>
  <c r="W141" i="2"/>
  <c r="V141" i="2"/>
  <c r="W140" i="2"/>
  <c r="V140" i="2"/>
  <c r="W139" i="2"/>
  <c r="V139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W137" i="2"/>
  <c r="V137" i="2"/>
  <c r="W136" i="2"/>
  <c r="V136" i="2"/>
  <c r="W135" i="2"/>
  <c r="V135" i="2"/>
  <c r="W134" i="2"/>
  <c r="V134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G144" i="2" l="1"/>
  <c r="K144" i="2"/>
  <c r="O144" i="2"/>
  <c r="S144" i="2"/>
  <c r="X833" i="2"/>
  <c r="X134" i="2"/>
  <c r="D144" i="2"/>
  <c r="H144" i="2"/>
  <c r="L144" i="2"/>
  <c r="P144" i="2"/>
  <c r="T144" i="2"/>
  <c r="W10" i="2"/>
  <c r="E144" i="2"/>
  <c r="I144" i="2"/>
  <c r="M144" i="2"/>
  <c r="Q144" i="2"/>
  <c r="U144" i="2"/>
  <c r="W352" i="2"/>
  <c r="X559" i="2"/>
  <c r="V560" i="2"/>
  <c r="W560" i="2"/>
  <c r="X554" i="2"/>
  <c r="V352" i="2"/>
  <c r="F144" i="2"/>
  <c r="J144" i="2"/>
  <c r="N144" i="2"/>
  <c r="R144" i="2"/>
  <c r="X351" i="2"/>
  <c r="X346" i="2"/>
  <c r="X135" i="2"/>
  <c r="X137" i="2"/>
  <c r="X139" i="2"/>
  <c r="W143" i="2"/>
  <c r="X140" i="2"/>
  <c r="X142" i="2"/>
  <c r="V143" i="2"/>
  <c r="V138" i="2"/>
  <c r="X136" i="2"/>
  <c r="X141" i="2"/>
  <c r="W138" i="2"/>
  <c r="V10" i="2"/>
  <c r="W766" i="2"/>
  <c r="V766" i="2"/>
  <c r="W765" i="2"/>
  <c r="V765" i="2"/>
  <c r="W764" i="2"/>
  <c r="V764" i="2"/>
  <c r="W763" i="2"/>
  <c r="V763" i="2"/>
  <c r="W670" i="2"/>
  <c r="V670" i="2"/>
  <c r="W669" i="2"/>
  <c r="V669" i="2"/>
  <c r="W668" i="2"/>
  <c r="V668" i="2"/>
  <c r="W667" i="2"/>
  <c r="V667" i="2"/>
  <c r="V606" i="2"/>
  <c r="V605" i="2"/>
  <c r="V604" i="2"/>
  <c r="V603" i="2"/>
  <c r="V502" i="2"/>
  <c r="W502" i="2"/>
  <c r="V503" i="2"/>
  <c r="W503" i="2"/>
  <c r="V504" i="2"/>
  <c r="W504" i="2"/>
  <c r="V505" i="2"/>
  <c r="W505" i="2"/>
  <c r="V406" i="2"/>
  <c r="V407" i="2"/>
  <c r="V408" i="2"/>
  <c r="V409" i="2"/>
  <c r="D303" i="2"/>
  <c r="D304" i="2" s="1"/>
  <c r="E303" i="2"/>
  <c r="E304" i="2" s="1"/>
  <c r="F303" i="2"/>
  <c r="F304" i="2" s="1"/>
  <c r="G303" i="2"/>
  <c r="G304" i="2" s="1"/>
  <c r="H303" i="2"/>
  <c r="H304" i="2" s="1"/>
  <c r="I303" i="2"/>
  <c r="I304" i="2" s="1"/>
  <c r="J303" i="2"/>
  <c r="J304" i="2" s="1"/>
  <c r="K303" i="2"/>
  <c r="K304" i="2" s="1"/>
  <c r="L303" i="2"/>
  <c r="L304" i="2" s="1"/>
  <c r="M303" i="2"/>
  <c r="M304" i="2" s="1"/>
  <c r="N303" i="2"/>
  <c r="N304" i="2" s="1"/>
  <c r="O303" i="2"/>
  <c r="O304" i="2" s="1"/>
  <c r="P303" i="2"/>
  <c r="P304" i="2" s="1"/>
  <c r="Q303" i="2"/>
  <c r="Q304" i="2" s="1"/>
  <c r="R303" i="2"/>
  <c r="R304" i="2" s="1"/>
  <c r="S303" i="2"/>
  <c r="S304" i="2" s="1"/>
  <c r="T303" i="2"/>
  <c r="T304" i="2" s="1"/>
  <c r="U303" i="2"/>
  <c r="U304" i="2" s="1"/>
  <c r="X668" i="2" l="1"/>
  <c r="X670" i="2"/>
  <c r="W144" i="2"/>
  <c r="X143" i="2"/>
  <c r="X10" i="2"/>
  <c r="X504" i="2"/>
  <c r="X502" i="2"/>
  <c r="X765" i="2"/>
  <c r="V144" i="2"/>
  <c r="X352" i="2"/>
  <c r="X560" i="2"/>
  <c r="X505" i="2"/>
  <c r="X503" i="2"/>
  <c r="X763" i="2"/>
  <c r="X667" i="2"/>
  <c r="X669" i="2"/>
  <c r="X764" i="2"/>
  <c r="X766" i="2"/>
  <c r="X138" i="2"/>
  <c r="W583" i="2"/>
  <c r="X144" i="2" l="1"/>
  <c r="U845" i="2" l="1"/>
  <c r="T844" i="2"/>
  <c r="S844" i="2"/>
  <c r="R844" i="2"/>
  <c r="R845" i="2" s="1"/>
  <c r="Q844" i="2"/>
  <c r="P844" i="2"/>
  <c r="O844" i="2"/>
  <c r="N844" i="2"/>
  <c r="M844" i="2"/>
  <c r="L844" i="2"/>
  <c r="K844" i="2"/>
  <c r="J844" i="2"/>
  <c r="I844" i="2"/>
  <c r="H844" i="2"/>
  <c r="G844" i="2"/>
  <c r="F844" i="2"/>
  <c r="E845" i="2"/>
  <c r="U833" i="2"/>
  <c r="U834" i="2" s="1"/>
  <c r="S833" i="2"/>
  <c r="S834" i="2" s="1"/>
  <c r="R833" i="2"/>
  <c r="R834" i="2" s="1"/>
  <c r="Q833" i="2"/>
  <c r="Q834" i="2" s="1"/>
  <c r="P833" i="2"/>
  <c r="P834" i="2" s="1"/>
  <c r="O833" i="2"/>
  <c r="O834" i="2" s="1"/>
  <c r="N833" i="2"/>
  <c r="N834" i="2" s="1"/>
  <c r="M833" i="2"/>
  <c r="M834" i="2" s="1"/>
  <c r="L833" i="2"/>
  <c r="L834" i="2" s="1"/>
  <c r="K833" i="2"/>
  <c r="K834" i="2" s="1"/>
  <c r="J833" i="2"/>
  <c r="J834" i="2" s="1"/>
  <c r="I833" i="2"/>
  <c r="I834" i="2" s="1"/>
  <c r="H833" i="2"/>
  <c r="H834" i="2" s="1"/>
  <c r="G833" i="2"/>
  <c r="G834" i="2" s="1"/>
  <c r="F833" i="2"/>
  <c r="F834" i="2" s="1"/>
  <c r="E833" i="2"/>
  <c r="E834" i="2" s="1"/>
  <c r="D833" i="2"/>
  <c r="D834" i="2" s="1"/>
  <c r="W826" i="2"/>
  <c r="W825" i="2"/>
  <c r="V825" i="2"/>
  <c r="W824" i="2"/>
  <c r="V824" i="2"/>
  <c r="W823" i="2"/>
  <c r="V823" i="2"/>
  <c r="W822" i="2"/>
  <c r="U799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D799" i="2"/>
  <c r="W798" i="2"/>
  <c r="V798" i="2"/>
  <c r="W797" i="2"/>
  <c r="V797" i="2"/>
  <c r="W796" i="2"/>
  <c r="V796" i="2"/>
  <c r="W795" i="2"/>
  <c r="V795" i="2"/>
  <c r="U794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D794" i="2"/>
  <c r="W793" i="2"/>
  <c r="V793" i="2"/>
  <c r="W792" i="2"/>
  <c r="V792" i="2"/>
  <c r="W791" i="2"/>
  <c r="V791" i="2"/>
  <c r="W790" i="2"/>
  <c r="V790" i="2"/>
  <c r="U783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D783" i="2"/>
  <c r="W782" i="2"/>
  <c r="V782" i="2"/>
  <c r="W781" i="2"/>
  <c r="V781" i="2"/>
  <c r="W780" i="2"/>
  <c r="V780" i="2"/>
  <c r="W779" i="2"/>
  <c r="V779" i="2"/>
  <c r="U778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W777" i="2"/>
  <c r="V777" i="2"/>
  <c r="W776" i="2"/>
  <c r="V776" i="2"/>
  <c r="W775" i="2"/>
  <c r="V775" i="2"/>
  <c r="W774" i="2"/>
  <c r="V774" i="2"/>
  <c r="U762" i="2"/>
  <c r="U768" i="2" s="1"/>
  <c r="T762" i="2"/>
  <c r="T768" i="2" s="1"/>
  <c r="S762" i="2"/>
  <c r="S768" i="2" s="1"/>
  <c r="R762" i="2"/>
  <c r="R768" i="2" s="1"/>
  <c r="Q762" i="2"/>
  <c r="Q768" i="2" s="1"/>
  <c r="P762" i="2"/>
  <c r="P768" i="2" s="1"/>
  <c r="O762" i="2"/>
  <c r="O768" i="2" s="1"/>
  <c r="N762" i="2"/>
  <c r="N768" i="2" s="1"/>
  <c r="M762" i="2"/>
  <c r="M768" i="2" s="1"/>
  <c r="L762" i="2"/>
  <c r="L768" i="2" s="1"/>
  <c r="K762" i="2"/>
  <c r="K768" i="2" s="1"/>
  <c r="J762" i="2"/>
  <c r="J768" i="2" s="1"/>
  <c r="I762" i="2"/>
  <c r="I768" i="2" s="1"/>
  <c r="H762" i="2"/>
  <c r="H768" i="2" s="1"/>
  <c r="G762" i="2"/>
  <c r="G768" i="2" s="1"/>
  <c r="F762" i="2"/>
  <c r="F768" i="2" s="1"/>
  <c r="W761" i="2"/>
  <c r="V761" i="2"/>
  <c r="W760" i="2"/>
  <c r="V760" i="2"/>
  <c r="W759" i="2"/>
  <c r="V759" i="2"/>
  <c r="W758" i="2"/>
  <c r="V758" i="2"/>
  <c r="U751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W750" i="2"/>
  <c r="V750" i="2"/>
  <c r="W749" i="2"/>
  <c r="V749" i="2"/>
  <c r="W748" i="2"/>
  <c r="V748" i="2"/>
  <c r="W747" i="2"/>
  <c r="V747" i="2"/>
  <c r="U746" i="2"/>
  <c r="U752" i="2" s="1"/>
  <c r="T746" i="2"/>
  <c r="T752" i="2" s="1"/>
  <c r="S746" i="2"/>
  <c r="S752" i="2" s="1"/>
  <c r="R746" i="2"/>
  <c r="R752" i="2" s="1"/>
  <c r="Q746" i="2"/>
  <c r="Q752" i="2" s="1"/>
  <c r="P746" i="2"/>
  <c r="P752" i="2" s="1"/>
  <c r="O746" i="2"/>
  <c r="O752" i="2" s="1"/>
  <c r="N746" i="2"/>
  <c r="N752" i="2" s="1"/>
  <c r="M746" i="2"/>
  <c r="M752" i="2" s="1"/>
  <c r="L746" i="2"/>
  <c r="L752" i="2" s="1"/>
  <c r="K746" i="2"/>
  <c r="K752" i="2" s="1"/>
  <c r="J746" i="2"/>
  <c r="J752" i="2" s="1"/>
  <c r="I746" i="2"/>
  <c r="I752" i="2" s="1"/>
  <c r="H746" i="2"/>
  <c r="H752" i="2" s="1"/>
  <c r="G746" i="2"/>
  <c r="G752" i="2" s="1"/>
  <c r="F746" i="2"/>
  <c r="F752" i="2" s="1"/>
  <c r="E746" i="2"/>
  <c r="E752" i="2" s="1"/>
  <c r="D746" i="2"/>
  <c r="D752" i="2" s="1"/>
  <c r="W745" i="2"/>
  <c r="V745" i="2"/>
  <c r="W744" i="2"/>
  <c r="V744" i="2"/>
  <c r="W743" i="2"/>
  <c r="V743" i="2"/>
  <c r="W742" i="2"/>
  <c r="V742" i="2"/>
  <c r="U735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D735" i="2"/>
  <c r="W734" i="2"/>
  <c r="V734" i="2"/>
  <c r="W733" i="2"/>
  <c r="V733" i="2"/>
  <c r="W732" i="2"/>
  <c r="V732" i="2"/>
  <c r="W731" i="2"/>
  <c r="V731" i="2"/>
  <c r="U730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W729" i="2"/>
  <c r="V729" i="2"/>
  <c r="W728" i="2"/>
  <c r="V728" i="2"/>
  <c r="W727" i="2"/>
  <c r="V727" i="2"/>
  <c r="W726" i="2"/>
  <c r="V726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W718" i="2"/>
  <c r="V718" i="2"/>
  <c r="W717" i="2"/>
  <c r="V717" i="2"/>
  <c r="W716" i="2"/>
  <c r="V716" i="2"/>
  <c r="W715" i="2"/>
  <c r="V715" i="2"/>
  <c r="U714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D714" i="2"/>
  <c r="W713" i="2"/>
  <c r="V713" i="2"/>
  <c r="W712" i="2"/>
  <c r="V712" i="2"/>
  <c r="W711" i="2"/>
  <c r="V711" i="2"/>
  <c r="W710" i="2"/>
  <c r="V710" i="2"/>
  <c r="U703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W702" i="2"/>
  <c r="V702" i="2"/>
  <c r="W701" i="2"/>
  <c r="V701" i="2"/>
  <c r="W700" i="2"/>
  <c r="V700" i="2"/>
  <c r="W699" i="2"/>
  <c r="V699" i="2"/>
  <c r="U698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D698" i="2"/>
  <c r="W697" i="2"/>
  <c r="V697" i="2"/>
  <c r="W696" i="2"/>
  <c r="V696" i="2"/>
  <c r="W695" i="2"/>
  <c r="V695" i="2"/>
  <c r="W694" i="2"/>
  <c r="V694" i="2"/>
  <c r="U687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W686" i="2"/>
  <c r="V686" i="2"/>
  <c r="W685" i="2"/>
  <c r="V685" i="2"/>
  <c r="W684" i="2"/>
  <c r="V684" i="2"/>
  <c r="W683" i="2"/>
  <c r="V683" i="2"/>
  <c r="U682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W681" i="2"/>
  <c r="W680" i="2"/>
  <c r="W679" i="2"/>
  <c r="W678" i="2"/>
  <c r="X671" i="2"/>
  <c r="W671" i="2"/>
  <c r="V671" i="2"/>
  <c r="U671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U666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W665" i="2"/>
  <c r="V665" i="2"/>
  <c r="W664" i="2"/>
  <c r="V664" i="2"/>
  <c r="W663" i="2"/>
  <c r="V663" i="2"/>
  <c r="W662" i="2"/>
  <c r="V662" i="2"/>
  <c r="U655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W654" i="2"/>
  <c r="V654" i="2"/>
  <c r="W653" i="2"/>
  <c r="V653" i="2"/>
  <c r="W652" i="2"/>
  <c r="V652" i="2"/>
  <c r="W651" i="2"/>
  <c r="V651" i="2"/>
  <c r="U650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W649" i="2"/>
  <c r="V649" i="2"/>
  <c r="W648" i="2"/>
  <c r="V648" i="2"/>
  <c r="W647" i="2"/>
  <c r="V647" i="2"/>
  <c r="W646" i="2"/>
  <c r="V646" i="2"/>
  <c r="U639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W638" i="2"/>
  <c r="V638" i="2"/>
  <c r="W637" i="2"/>
  <c r="V637" i="2"/>
  <c r="W636" i="2"/>
  <c r="V636" i="2"/>
  <c r="W635" i="2"/>
  <c r="V635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W633" i="2"/>
  <c r="V633" i="2"/>
  <c r="W632" i="2"/>
  <c r="V632" i="2"/>
  <c r="W631" i="2"/>
  <c r="V631" i="2"/>
  <c r="W630" i="2"/>
  <c r="V630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W622" i="2"/>
  <c r="V622" i="2"/>
  <c r="W621" i="2"/>
  <c r="V621" i="2"/>
  <c r="W620" i="2"/>
  <c r="V620" i="2"/>
  <c r="W619" i="2"/>
  <c r="V619" i="2"/>
  <c r="U618" i="2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W617" i="2"/>
  <c r="V617" i="2"/>
  <c r="W616" i="2"/>
  <c r="V616" i="2"/>
  <c r="W615" i="2"/>
  <c r="V615" i="2"/>
  <c r="W614" i="2"/>
  <c r="V614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D607" i="2"/>
  <c r="W606" i="2"/>
  <c r="W605" i="2"/>
  <c r="W604" i="2"/>
  <c r="W603" i="2"/>
  <c r="V607" i="2"/>
  <c r="U602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D602" i="2"/>
  <c r="W601" i="2"/>
  <c r="V601" i="2"/>
  <c r="W600" i="2"/>
  <c r="V600" i="2"/>
  <c r="W599" i="2"/>
  <c r="V599" i="2"/>
  <c r="W598" i="2"/>
  <c r="V598" i="2"/>
  <c r="U591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D591" i="2"/>
  <c r="W590" i="2"/>
  <c r="V590" i="2"/>
  <c r="W589" i="2"/>
  <c r="V589" i="2"/>
  <c r="W588" i="2"/>
  <c r="V588" i="2"/>
  <c r="W587" i="2"/>
  <c r="V587" i="2"/>
  <c r="U586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D586" i="2"/>
  <c r="W585" i="2"/>
  <c r="V585" i="2"/>
  <c r="W584" i="2"/>
  <c r="V584" i="2"/>
  <c r="V583" i="2"/>
  <c r="X583" i="2" s="1"/>
  <c r="W582" i="2"/>
  <c r="V582" i="2"/>
  <c r="U575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D575" i="2"/>
  <c r="W574" i="2"/>
  <c r="V574" i="2"/>
  <c r="W573" i="2"/>
  <c r="V573" i="2"/>
  <c r="W572" i="2"/>
  <c r="V572" i="2"/>
  <c r="W571" i="2"/>
  <c r="V571" i="2"/>
  <c r="U570" i="2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D570" i="2"/>
  <c r="W569" i="2"/>
  <c r="V569" i="2"/>
  <c r="W568" i="2"/>
  <c r="V568" i="2"/>
  <c r="W567" i="2"/>
  <c r="V567" i="2"/>
  <c r="W566" i="2"/>
  <c r="V566" i="2"/>
  <c r="U543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W542" i="2"/>
  <c r="V542" i="2"/>
  <c r="W541" i="2"/>
  <c r="V541" i="2"/>
  <c r="W540" i="2"/>
  <c r="V540" i="2"/>
  <c r="W539" i="2"/>
  <c r="V539" i="2"/>
  <c r="W538" i="2"/>
  <c r="V538" i="2"/>
  <c r="U538" i="2"/>
  <c r="U544" i="2" s="1"/>
  <c r="T538" i="2"/>
  <c r="T544" i="2" s="1"/>
  <c r="S538" i="2"/>
  <c r="S544" i="2" s="1"/>
  <c r="R538" i="2"/>
  <c r="R544" i="2" s="1"/>
  <c r="Q538" i="2"/>
  <c r="Q544" i="2" s="1"/>
  <c r="P538" i="2"/>
  <c r="P544" i="2" s="1"/>
  <c r="O538" i="2"/>
  <c r="N538" i="2"/>
  <c r="N544" i="2" s="1"/>
  <c r="M538" i="2"/>
  <c r="M544" i="2" s="1"/>
  <c r="L538" i="2"/>
  <c r="L544" i="2" s="1"/>
  <c r="K538" i="2"/>
  <c r="K544" i="2" s="1"/>
  <c r="J538" i="2"/>
  <c r="J544" i="2" s="1"/>
  <c r="I538" i="2"/>
  <c r="I544" i="2" s="1"/>
  <c r="H538" i="2"/>
  <c r="H544" i="2" s="1"/>
  <c r="G538" i="2"/>
  <c r="G544" i="2" s="1"/>
  <c r="F538" i="2"/>
  <c r="F544" i="2" s="1"/>
  <c r="E538" i="2"/>
  <c r="E544" i="2" s="1"/>
  <c r="D538" i="2"/>
  <c r="D544" i="2" s="1"/>
  <c r="U527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W526" i="2"/>
  <c r="V526" i="2"/>
  <c r="W525" i="2"/>
  <c r="V525" i="2"/>
  <c r="W524" i="2"/>
  <c r="V524" i="2"/>
  <c r="W523" i="2"/>
  <c r="V523" i="2"/>
  <c r="U522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W521" i="2"/>
  <c r="V521" i="2"/>
  <c r="W520" i="2"/>
  <c r="V520" i="2"/>
  <c r="W519" i="2"/>
  <c r="V519" i="2"/>
  <c r="W518" i="2"/>
  <c r="V518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W510" i="2"/>
  <c r="V510" i="2"/>
  <c r="W509" i="2"/>
  <c r="V509" i="2"/>
  <c r="W508" i="2"/>
  <c r="V508" i="2"/>
  <c r="W507" i="2"/>
  <c r="V507" i="2"/>
  <c r="U506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W506" i="2"/>
  <c r="V506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W489" i="2"/>
  <c r="V489" i="2"/>
  <c r="W488" i="2"/>
  <c r="V488" i="2"/>
  <c r="W487" i="2"/>
  <c r="V487" i="2"/>
  <c r="W486" i="2"/>
  <c r="V486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W478" i="2"/>
  <c r="V478" i="2"/>
  <c r="W477" i="2"/>
  <c r="V477" i="2"/>
  <c r="W476" i="2"/>
  <c r="V476" i="2"/>
  <c r="W475" i="2"/>
  <c r="V475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W473" i="2"/>
  <c r="V473" i="2"/>
  <c r="W472" i="2"/>
  <c r="V472" i="2"/>
  <c r="W471" i="2"/>
  <c r="V471" i="2"/>
  <c r="W470" i="2"/>
  <c r="V470" i="2"/>
  <c r="U447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W446" i="2"/>
  <c r="V446" i="2"/>
  <c r="W445" i="2"/>
  <c r="V445" i="2"/>
  <c r="W444" i="2"/>
  <c r="V444" i="2"/>
  <c r="W443" i="2"/>
  <c r="V443" i="2"/>
  <c r="U442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W441" i="2"/>
  <c r="V441" i="2"/>
  <c r="W440" i="2"/>
  <c r="V440" i="2"/>
  <c r="W439" i="2"/>
  <c r="V439" i="2"/>
  <c r="W438" i="2"/>
  <c r="V438" i="2"/>
  <c r="U431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W430" i="2"/>
  <c r="V430" i="2"/>
  <c r="W429" i="2"/>
  <c r="V429" i="2"/>
  <c r="W428" i="2"/>
  <c r="V428" i="2"/>
  <c r="W427" i="2"/>
  <c r="V427" i="2"/>
  <c r="U426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W425" i="2"/>
  <c r="V425" i="2"/>
  <c r="W424" i="2"/>
  <c r="V424" i="2"/>
  <c r="W423" i="2"/>
  <c r="V423" i="2"/>
  <c r="W422" i="2"/>
  <c r="V422" i="2"/>
  <c r="U415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W414" i="2"/>
  <c r="V414" i="2"/>
  <c r="W413" i="2"/>
  <c r="V413" i="2"/>
  <c r="W412" i="2"/>
  <c r="V412" i="2"/>
  <c r="W411" i="2"/>
  <c r="V411" i="2"/>
  <c r="U410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W409" i="2"/>
  <c r="W408" i="2"/>
  <c r="W407" i="2"/>
  <c r="W406" i="2"/>
  <c r="V410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W398" i="2"/>
  <c r="V398" i="2"/>
  <c r="W397" i="2"/>
  <c r="V397" i="2"/>
  <c r="W396" i="2"/>
  <c r="V396" i="2"/>
  <c r="W395" i="2"/>
  <c r="V395" i="2"/>
  <c r="U394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W393" i="2"/>
  <c r="V393" i="2"/>
  <c r="W392" i="2"/>
  <c r="V392" i="2"/>
  <c r="W391" i="2"/>
  <c r="V391" i="2"/>
  <c r="W390" i="2"/>
  <c r="V390" i="2"/>
  <c r="U383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W382" i="2"/>
  <c r="V382" i="2"/>
  <c r="W381" i="2"/>
  <c r="V381" i="2"/>
  <c r="W380" i="2"/>
  <c r="V380" i="2"/>
  <c r="W379" i="2"/>
  <c r="V379" i="2"/>
  <c r="U378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W377" i="2"/>
  <c r="V377" i="2"/>
  <c r="W376" i="2"/>
  <c r="V376" i="2"/>
  <c r="W375" i="2"/>
  <c r="V375" i="2"/>
  <c r="W374" i="2"/>
  <c r="V374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W366" i="2"/>
  <c r="V366" i="2"/>
  <c r="W365" i="2"/>
  <c r="V365" i="2"/>
  <c r="W364" i="2"/>
  <c r="V364" i="2"/>
  <c r="W363" i="2"/>
  <c r="V363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W361" i="2"/>
  <c r="V361" i="2"/>
  <c r="W360" i="2"/>
  <c r="V360" i="2"/>
  <c r="W359" i="2"/>
  <c r="V359" i="2"/>
  <c r="W358" i="2"/>
  <c r="V358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W334" i="2"/>
  <c r="V334" i="2"/>
  <c r="W333" i="2"/>
  <c r="V333" i="2"/>
  <c r="W332" i="2"/>
  <c r="V332" i="2"/>
  <c r="W331" i="2"/>
  <c r="V331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W329" i="2"/>
  <c r="V329" i="2"/>
  <c r="W328" i="2"/>
  <c r="V328" i="2"/>
  <c r="W327" i="2"/>
  <c r="V327" i="2"/>
  <c r="W326" i="2"/>
  <c r="V326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W318" i="2"/>
  <c r="V318" i="2"/>
  <c r="W317" i="2"/>
  <c r="V317" i="2"/>
  <c r="W316" i="2"/>
  <c r="V316" i="2"/>
  <c r="W315" i="2"/>
  <c r="V315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W313" i="2"/>
  <c r="V313" i="2"/>
  <c r="W312" i="2"/>
  <c r="V312" i="2"/>
  <c r="W311" i="2"/>
  <c r="V311" i="2"/>
  <c r="W310" i="2"/>
  <c r="V310" i="2"/>
  <c r="W302" i="2"/>
  <c r="V302" i="2"/>
  <c r="W301" i="2"/>
  <c r="V301" i="2"/>
  <c r="W300" i="2"/>
  <c r="V300" i="2"/>
  <c r="W299" i="2"/>
  <c r="V299" i="2"/>
  <c r="W297" i="2"/>
  <c r="V297" i="2"/>
  <c r="W296" i="2"/>
  <c r="V296" i="2"/>
  <c r="W295" i="2"/>
  <c r="V295" i="2"/>
  <c r="W294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W286" i="2"/>
  <c r="V286" i="2"/>
  <c r="W285" i="2"/>
  <c r="V285" i="2"/>
  <c r="W284" i="2"/>
  <c r="V284" i="2"/>
  <c r="W283" i="2"/>
  <c r="V283" i="2"/>
  <c r="W281" i="2"/>
  <c r="V281" i="2"/>
  <c r="W280" i="2"/>
  <c r="V280" i="2"/>
  <c r="W279" i="2"/>
  <c r="V279" i="2"/>
  <c r="W278" i="2"/>
  <c r="V278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W270" i="2"/>
  <c r="V270" i="2"/>
  <c r="W269" i="2"/>
  <c r="V269" i="2"/>
  <c r="W268" i="2"/>
  <c r="V268" i="2"/>
  <c r="W267" i="2"/>
  <c r="V267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W265" i="2"/>
  <c r="V265" i="2"/>
  <c r="W264" i="2"/>
  <c r="V264" i="2"/>
  <c r="W263" i="2"/>
  <c r="V263" i="2"/>
  <c r="W262" i="2"/>
  <c r="V262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W254" i="2"/>
  <c r="V254" i="2"/>
  <c r="W253" i="2"/>
  <c r="V253" i="2"/>
  <c r="W252" i="2"/>
  <c r="V252" i="2"/>
  <c r="W251" i="2"/>
  <c r="V251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W249" i="2"/>
  <c r="V249" i="2"/>
  <c r="W248" i="2"/>
  <c r="V248" i="2"/>
  <c r="W247" i="2"/>
  <c r="V247" i="2"/>
  <c r="W246" i="2"/>
  <c r="V246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W238" i="2"/>
  <c r="V238" i="2"/>
  <c r="W237" i="2"/>
  <c r="V237" i="2"/>
  <c r="W236" i="2"/>
  <c r="V236" i="2"/>
  <c r="W235" i="2"/>
  <c r="V235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W233" i="2"/>
  <c r="V233" i="2"/>
  <c r="W232" i="2"/>
  <c r="V232" i="2"/>
  <c r="W231" i="2"/>
  <c r="V231" i="2"/>
  <c r="W230" i="2"/>
  <c r="V230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W222" i="2"/>
  <c r="V222" i="2"/>
  <c r="W221" i="2"/>
  <c r="V221" i="2"/>
  <c r="W220" i="2"/>
  <c r="V220" i="2"/>
  <c r="W219" i="2"/>
  <c r="V219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W217" i="2"/>
  <c r="V217" i="2"/>
  <c r="W216" i="2"/>
  <c r="V216" i="2"/>
  <c r="W215" i="2"/>
  <c r="V215" i="2"/>
  <c r="W214" i="2"/>
  <c r="V214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W206" i="2"/>
  <c r="V206" i="2"/>
  <c r="W205" i="2"/>
  <c r="V205" i="2"/>
  <c r="W204" i="2"/>
  <c r="V204" i="2"/>
  <c r="W203" i="2"/>
  <c r="V203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W201" i="2"/>
  <c r="V201" i="2"/>
  <c r="W200" i="2"/>
  <c r="V200" i="2"/>
  <c r="W199" i="2"/>
  <c r="V199" i="2"/>
  <c r="W198" i="2"/>
  <c r="V198" i="2"/>
  <c r="U191" i="2"/>
  <c r="U192" i="2" s="1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D851" i="2" s="1"/>
  <c r="D852" i="2" s="1"/>
  <c r="W190" i="2"/>
  <c r="W189" i="2"/>
  <c r="W188" i="2"/>
  <c r="W187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W185" i="2"/>
  <c r="W184" i="2"/>
  <c r="W183" i="2"/>
  <c r="W182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W174" i="2"/>
  <c r="V174" i="2"/>
  <c r="W173" i="2"/>
  <c r="V173" i="2"/>
  <c r="W172" i="2"/>
  <c r="V172" i="2"/>
  <c r="W171" i="2"/>
  <c r="V171" i="2"/>
  <c r="W169" i="2"/>
  <c r="V169" i="2"/>
  <c r="W168" i="2"/>
  <c r="V168" i="2"/>
  <c r="W167" i="2"/>
  <c r="V167" i="2"/>
  <c r="W166" i="2"/>
  <c r="V166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W158" i="2"/>
  <c r="V158" i="2"/>
  <c r="W157" i="2"/>
  <c r="V157" i="2"/>
  <c r="W156" i="2"/>
  <c r="V156" i="2"/>
  <c r="W155" i="2"/>
  <c r="V155" i="2"/>
  <c r="W153" i="2"/>
  <c r="V153" i="2"/>
  <c r="W152" i="2"/>
  <c r="V152" i="2"/>
  <c r="W151" i="2"/>
  <c r="V151" i="2"/>
  <c r="W150" i="2"/>
  <c r="V150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W126" i="2"/>
  <c r="V126" i="2"/>
  <c r="W125" i="2"/>
  <c r="V125" i="2"/>
  <c r="W124" i="2"/>
  <c r="V124" i="2"/>
  <c r="W123" i="2"/>
  <c r="V123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E128" i="2" s="1"/>
  <c r="D122" i="2"/>
  <c r="D128" i="2" s="1"/>
  <c r="W121" i="2"/>
  <c r="V121" i="2"/>
  <c r="W120" i="2"/>
  <c r="V120" i="2"/>
  <c r="W119" i="2"/>
  <c r="V119" i="2"/>
  <c r="W118" i="2"/>
  <c r="V118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W110" i="2"/>
  <c r="V110" i="2"/>
  <c r="W109" i="2"/>
  <c r="V109" i="2"/>
  <c r="W108" i="2"/>
  <c r="V108" i="2"/>
  <c r="W107" i="2"/>
  <c r="V107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W105" i="2"/>
  <c r="V105" i="2"/>
  <c r="W104" i="2"/>
  <c r="V104" i="2"/>
  <c r="W103" i="2"/>
  <c r="V103" i="2"/>
  <c r="W102" i="2"/>
  <c r="V102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W94" i="2"/>
  <c r="V94" i="2"/>
  <c r="W93" i="2"/>
  <c r="V93" i="2"/>
  <c r="W92" i="2"/>
  <c r="V92" i="2"/>
  <c r="W91" i="2"/>
  <c r="V91" i="2"/>
  <c r="W89" i="2"/>
  <c r="V89" i="2"/>
  <c r="W88" i="2"/>
  <c r="V88" i="2"/>
  <c r="W87" i="2"/>
  <c r="V87" i="2"/>
  <c r="W86" i="2"/>
  <c r="V86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W78" i="2"/>
  <c r="V78" i="2"/>
  <c r="W77" i="2"/>
  <c r="V77" i="2"/>
  <c r="W76" i="2"/>
  <c r="V76" i="2"/>
  <c r="W75" i="2"/>
  <c r="V75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W73" i="2"/>
  <c r="V73" i="2"/>
  <c r="W72" i="2"/>
  <c r="V72" i="2"/>
  <c r="W71" i="2"/>
  <c r="V71" i="2"/>
  <c r="W70" i="2"/>
  <c r="V70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W62" i="2"/>
  <c r="V62" i="2"/>
  <c r="W61" i="2"/>
  <c r="V61" i="2"/>
  <c r="W60" i="2"/>
  <c r="V60" i="2"/>
  <c r="W59" i="2"/>
  <c r="V59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W57" i="2"/>
  <c r="V57" i="2"/>
  <c r="W56" i="2"/>
  <c r="V56" i="2"/>
  <c r="W55" i="2"/>
  <c r="V55" i="2"/>
  <c r="W54" i="2"/>
  <c r="V54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W46" i="2"/>
  <c r="V46" i="2"/>
  <c r="W45" i="2"/>
  <c r="V45" i="2"/>
  <c r="W44" i="2"/>
  <c r="V44" i="2"/>
  <c r="W43" i="2"/>
  <c r="V43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W41" i="2"/>
  <c r="V41" i="2"/>
  <c r="W40" i="2"/>
  <c r="V40" i="2"/>
  <c r="W39" i="2"/>
  <c r="V39" i="2"/>
  <c r="W38" i="2"/>
  <c r="V38" i="2"/>
  <c r="S16" i="2"/>
  <c r="Q16" i="2"/>
  <c r="O16" i="2"/>
  <c r="M16" i="2"/>
  <c r="K16" i="2"/>
  <c r="I16" i="2"/>
  <c r="G16" i="2"/>
  <c r="E16" i="2"/>
  <c r="W14" i="2"/>
  <c r="W13" i="2"/>
  <c r="W12" i="2"/>
  <c r="W11" i="2"/>
  <c r="U16" i="2"/>
  <c r="O544" i="2" l="1"/>
  <c r="I512" i="2"/>
  <c r="M512" i="2"/>
  <c r="Q512" i="2"/>
  <c r="U512" i="2"/>
  <c r="W827" i="2"/>
  <c r="W834" i="2" s="1"/>
  <c r="X509" i="2"/>
  <c r="U851" i="2"/>
  <c r="U852" i="2" s="1"/>
  <c r="K851" i="2"/>
  <c r="S851" i="2"/>
  <c r="G240" i="2"/>
  <c r="K240" i="2"/>
  <c r="O240" i="2"/>
  <c r="S240" i="2"/>
  <c r="W186" i="2"/>
  <c r="D800" i="2"/>
  <c r="H800" i="2"/>
  <c r="L800" i="2"/>
  <c r="P800" i="2"/>
  <c r="T800" i="2"/>
  <c r="V778" i="2"/>
  <c r="W191" i="2"/>
  <c r="D208" i="2"/>
  <c r="D240" i="2"/>
  <c r="H240" i="2"/>
  <c r="L240" i="2"/>
  <c r="P240" i="2"/>
  <c r="T240" i="2"/>
  <c r="E400" i="2"/>
  <c r="I400" i="2"/>
  <c r="M400" i="2"/>
  <c r="Q400" i="2"/>
  <c r="U400" i="2"/>
  <c r="F512" i="2"/>
  <c r="J512" i="2"/>
  <c r="N512" i="2"/>
  <c r="R512" i="2"/>
  <c r="E720" i="2"/>
  <c r="E800" i="2"/>
  <c r="I800" i="2"/>
  <c r="M800" i="2"/>
  <c r="Q800" i="2"/>
  <c r="U800" i="2"/>
  <c r="X826" i="2"/>
  <c r="W298" i="2"/>
  <c r="W362" i="2"/>
  <c r="W378" i="2"/>
  <c r="W778" i="2"/>
  <c r="W794" i="2"/>
  <c r="D192" i="2"/>
  <c r="H192" i="2"/>
  <c r="L192" i="2"/>
  <c r="P192" i="2"/>
  <c r="T192" i="2"/>
  <c r="D96" i="2"/>
  <c r="D112" i="2"/>
  <c r="I608" i="2"/>
  <c r="Q608" i="2"/>
  <c r="U608" i="2"/>
  <c r="E48" i="2"/>
  <c r="M48" i="2"/>
  <c r="Q48" i="2"/>
  <c r="M64" i="2"/>
  <c r="Q64" i="2"/>
  <c r="E80" i="2"/>
  <c r="M80" i="2"/>
  <c r="Q80" i="2"/>
  <c r="E96" i="2"/>
  <c r="M96" i="2"/>
  <c r="Q96" i="2"/>
  <c r="E112" i="2"/>
  <c r="I112" i="2"/>
  <c r="Q112" i="2"/>
  <c r="M128" i="2"/>
  <c r="Q128" i="2"/>
  <c r="I176" i="2"/>
  <c r="Q176" i="2"/>
  <c r="I192" i="2"/>
  <c r="Q192" i="2"/>
  <c r="I208" i="2"/>
  <c r="U208" i="2"/>
  <c r="U256" i="2"/>
  <c r="E272" i="2"/>
  <c r="I272" i="2"/>
  <c r="M272" i="2"/>
  <c r="Q272" i="2"/>
  <c r="U272" i="2"/>
  <c r="F320" i="2"/>
  <c r="J320" i="2"/>
  <c r="N320" i="2"/>
  <c r="R320" i="2"/>
  <c r="F336" i="2"/>
  <c r="J336" i="2"/>
  <c r="N336" i="2"/>
  <c r="R336" i="2"/>
  <c r="F384" i="2"/>
  <c r="J384" i="2"/>
  <c r="N384" i="2"/>
  <c r="R384" i="2"/>
  <c r="F400" i="2"/>
  <c r="J400" i="2"/>
  <c r="N400" i="2"/>
  <c r="R400" i="2"/>
  <c r="E416" i="2"/>
  <c r="I416" i="2"/>
  <c r="M416" i="2"/>
  <c r="Q416" i="2"/>
  <c r="U416" i="2"/>
  <c r="E448" i="2"/>
  <c r="I448" i="2"/>
  <c r="M448" i="2"/>
  <c r="Q448" i="2"/>
  <c r="U448" i="2"/>
  <c r="E608" i="2"/>
  <c r="M608" i="2"/>
  <c r="I48" i="2"/>
  <c r="U48" i="2"/>
  <c r="E64" i="2"/>
  <c r="I64" i="2"/>
  <c r="U64" i="2"/>
  <c r="I80" i="2"/>
  <c r="U80" i="2"/>
  <c r="I96" i="2"/>
  <c r="U96" i="2"/>
  <c r="M112" i="2"/>
  <c r="U112" i="2"/>
  <c r="I128" i="2"/>
  <c r="U128" i="2"/>
  <c r="M176" i="2"/>
  <c r="U176" i="2"/>
  <c r="E192" i="2"/>
  <c r="M192" i="2"/>
  <c r="E208" i="2"/>
  <c r="M208" i="2"/>
  <c r="Q208" i="2"/>
  <c r="I240" i="2"/>
  <c r="M240" i="2"/>
  <c r="Q240" i="2"/>
  <c r="U240" i="2"/>
  <c r="E256" i="2"/>
  <c r="I256" i="2"/>
  <c r="M256" i="2"/>
  <c r="Q256" i="2"/>
  <c r="F48" i="2"/>
  <c r="J48" i="2"/>
  <c r="N48" i="2"/>
  <c r="R48" i="2"/>
  <c r="F64" i="2"/>
  <c r="J64" i="2"/>
  <c r="N64" i="2"/>
  <c r="R64" i="2"/>
  <c r="F80" i="2"/>
  <c r="J80" i="2"/>
  <c r="N80" i="2"/>
  <c r="R80" i="2"/>
  <c r="F96" i="2"/>
  <c r="J96" i="2"/>
  <c r="N96" i="2"/>
  <c r="R96" i="2"/>
  <c r="F128" i="2"/>
  <c r="J128" i="2"/>
  <c r="N128" i="2"/>
  <c r="R128" i="2"/>
  <c r="J176" i="2"/>
  <c r="N176" i="2"/>
  <c r="R176" i="2"/>
  <c r="X185" i="2"/>
  <c r="F192" i="2"/>
  <c r="J192" i="2"/>
  <c r="N192" i="2"/>
  <c r="R192" i="2"/>
  <c r="F208" i="2"/>
  <c r="J208" i="2"/>
  <c r="N208" i="2"/>
  <c r="R208" i="2"/>
  <c r="F224" i="2"/>
  <c r="J224" i="2"/>
  <c r="N224" i="2"/>
  <c r="R224" i="2"/>
  <c r="V223" i="2"/>
  <c r="F240" i="2"/>
  <c r="J240" i="2"/>
  <c r="N240" i="2"/>
  <c r="R240" i="2"/>
  <c r="V239" i="2"/>
  <c r="F256" i="2"/>
  <c r="J256" i="2"/>
  <c r="N256" i="2"/>
  <c r="R256" i="2"/>
  <c r="F272" i="2"/>
  <c r="J272" i="2"/>
  <c r="N272" i="2"/>
  <c r="E496" i="2"/>
  <c r="I496" i="2"/>
  <c r="M496" i="2"/>
  <c r="Q496" i="2"/>
  <c r="U496" i="2"/>
  <c r="G512" i="2"/>
  <c r="K512" i="2"/>
  <c r="O512" i="2"/>
  <c r="S512" i="2"/>
  <c r="X507" i="2"/>
  <c r="K528" i="2"/>
  <c r="O528" i="2"/>
  <c r="S528" i="2"/>
  <c r="E576" i="2"/>
  <c r="I576" i="2"/>
  <c r="M576" i="2"/>
  <c r="Q576" i="2"/>
  <c r="U576" i="2"/>
  <c r="F592" i="2"/>
  <c r="J592" i="2"/>
  <c r="N592" i="2"/>
  <c r="R592" i="2"/>
  <c r="F608" i="2"/>
  <c r="J608" i="2"/>
  <c r="N608" i="2"/>
  <c r="R608" i="2"/>
  <c r="E640" i="2"/>
  <c r="E656" i="2"/>
  <c r="I656" i="2"/>
  <c r="M656" i="2"/>
  <c r="Q656" i="2"/>
  <c r="U656" i="2"/>
  <c r="E672" i="2"/>
  <c r="I672" i="2"/>
  <c r="M672" i="2"/>
  <c r="Q672" i="2"/>
  <c r="U672" i="2"/>
  <c r="F688" i="2"/>
  <c r="J688" i="2"/>
  <c r="N688" i="2"/>
  <c r="R688" i="2"/>
  <c r="F720" i="2"/>
  <c r="J720" i="2"/>
  <c r="N720" i="2"/>
  <c r="R720" i="2"/>
  <c r="F736" i="2"/>
  <c r="J736" i="2"/>
  <c r="N736" i="2"/>
  <c r="R736" i="2"/>
  <c r="R272" i="2"/>
  <c r="V271" i="2"/>
  <c r="F288" i="2"/>
  <c r="J288" i="2"/>
  <c r="R288" i="2"/>
  <c r="G320" i="2"/>
  <c r="K320" i="2"/>
  <c r="O320" i="2"/>
  <c r="S320" i="2"/>
  <c r="G336" i="2"/>
  <c r="K336" i="2"/>
  <c r="O336" i="2"/>
  <c r="S336" i="2"/>
  <c r="G384" i="2"/>
  <c r="K384" i="2"/>
  <c r="O384" i="2"/>
  <c r="S384" i="2"/>
  <c r="G400" i="2"/>
  <c r="K400" i="2"/>
  <c r="O400" i="2"/>
  <c r="S400" i="2"/>
  <c r="F416" i="2"/>
  <c r="J416" i="2"/>
  <c r="N416" i="2"/>
  <c r="R416" i="2"/>
  <c r="F432" i="2"/>
  <c r="J432" i="2"/>
  <c r="N432" i="2"/>
  <c r="R432" i="2"/>
  <c r="F448" i="2"/>
  <c r="J448" i="2"/>
  <c r="N448" i="2"/>
  <c r="R448" i="2"/>
  <c r="J480" i="2"/>
  <c r="N480" i="2"/>
  <c r="R480" i="2"/>
  <c r="F496" i="2"/>
  <c r="J496" i="2"/>
  <c r="N496" i="2"/>
  <c r="R496" i="2"/>
  <c r="D512" i="2"/>
  <c r="H512" i="2"/>
  <c r="L512" i="2"/>
  <c r="P512" i="2"/>
  <c r="T512" i="2"/>
  <c r="X508" i="2"/>
  <c r="X510" i="2"/>
  <c r="H528" i="2"/>
  <c r="L528" i="2"/>
  <c r="P528" i="2"/>
  <c r="T528" i="2"/>
  <c r="X524" i="2"/>
  <c r="X526" i="2"/>
  <c r="X539" i="2"/>
  <c r="X541" i="2"/>
  <c r="F576" i="2"/>
  <c r="J576" i="2"/>
  <c r="N576" i="2"/>
  <c r="R576" i="2"/>
  <c r="G592" i="2"/>
  <c r="K592" i="2"/>
  <c r="O592" i="2"/>
  <c r="S592" i="2"/>
  <c r="F656" i="2"/>
  <c r="J656" i="2"/>
  <c r="N656" i="2"/>
  <c r="R656" i="2"/>
  <c r="F672" i="2"/>
  <c r="J672" i="2"/>
  <c r="N672" i="2"/>
  <c r="R672" i="2"/>
  <c r="G688" i="2"/>
  <c r="K688" i="2"/>
  <c r="O688" i="2"/>
  <c r="S688" i="2"/>
  <c r="G704" i="2"/>
  <c r="K704" i="2"/>
  <c r="O704" i="2"/>
  <c r="S704" i="2"/>
  <c r="G736" i="2"/>
  <c r="K736" i="2"/>
  <c r="O736" i="2"/>
  <c r="S736" i="2"/>
  <c r="V827" i="2"/>
  <c r="V834" i="2" s="1"/>
  <c r="X822" i="2"/>
  <c r="F800" i="2"/>
  <c r="J800" i="2"/>
  <c r="N800" i="2"/>
  <c r="R800" i="2"/>
  <c r="V799" i="2"/>
  <c r="X797" i="2"/>
  <c r="G800" i="2"/>
  <c r="K800" i="2"/>
  <c r="O800" i="2"/>
  <c r="S800" i="2"/>
  <c r="F784" i="2"/>
  <c r="J784" i="2"/>
  <c r="N784" i="2"/>
  <c r="R784" i="2"/>
  <c r="G784" i="2"/>
  <c r="K784" i="2"/>
  <c r="O784" i="2"/>
  <c r="S784" i="2"/>
  <c r="D784" i="2"/>
  <c r="H784" i="2"/>
  <c r="L784" i="2"/>
  <c r="P784" i="2"/>
  <c r="T784" i="2"/>
  <c r="E784" i="2"/>
  <c r="I784" i="2"/>
  <c r="M784" i="2"/>
  <c r="Q784" i="2"/>
  <c r="U784" i="2"/>
  <c r="V762" i="2"/>
  <c r="V768" i="2" s="1"/>
  <c r="V746" i="2"/>
  <c r="D736" i="2"/>
  <c r="H736" i="2"/>
  <c r="L736" i="2"/>
  <c r="P736" i="2"/>
  <c r="T736" i="2"/>
  <c r="E736" i="2"/>
  <c r="I736" i="2"/>
  <c r="M736" i="2"/>
  <c r="Q736" i="2"/>
  <c r="U736" i="2"/>
  <c r="I720" i="2"/>
  <c r="M720" i="2"/>
  <c r="Q720" i="2"/>
  <c r="U720" i="2"/>
  <c r="G720" i="2"/>
  <c r="K720" i="2"/>
  <c r="O720" i="2"/>
  <c r="S720" i="2"/>
  <c r="W719" i="2"/>
  <c r="D720" i="2"/>
  <c r="H720" i="2"/>
  <c r="L720" i="2"/>
  <c r="P720" i="2"/>
  <c r="T720" i="2"/>
  <c r="E704" i="2"/>
  <c r="I704" i="2"/>
  <c r="M704" i="2"/>
  <c r="Q704" i="2"/>
  <c r="U704" i="2"/>
  <c r="F704" i="2"/>
  <c r="J704" i="2"/>
  <c r="N704" i="2"/>
  <c r="R704" i="2"/>
  <c r="D704" i="2"/>
  <c r="H704" i="2"/>
  <c r="L704" i="2"/>
  <c r="P704" i="2"/>
  <c r="T704" i="2"/>
  <c r="V698" i="2"/>
  <c r="W687" i="2"/>
  <c r="D688" i="2"/>
  <c r="H688" i="2"/>
  <c r="L688" i="2"/>
  <c r="P688" i="2"/>
  <c r="T688" i="2"/>
  <c r="E688" i="2"/>
  <c r="I688" i="2"/>
  <c r="M688" i="2"/>
  <c r="Q688" i="2"/>
  <c r="U688" i="2"/>
  <c r="V682" i="2"/>
  <c r="G672" i="2"/>
  <c r="K672" i="2"/>
  <c r="O672" i="2"/>
  <c r="S672" i="2"/>
  <c r="D672" i="2"/>
  <c r="H672" i="2"/>
  <c r="L672" i="2"/>
  <c r="P672" i="2"/>
  <c r="T672" i="2"/>
  <c r="G656" i="2"/>
  <c r="K656" i="2"/>
  <c r="O656" i="2"/>
  <c r="S656" i="2"/>
  <c r="D656" i="2"/>
  <c r="H656" i="2"/>
  <c r="L656" i="2"/>
  <c r="P656" i="2"/>
  <c r="T656" i="2"/>
  <c r="I640" i="2"/>
  <c r="M640" i="2"/>
  <c r="Q640" i="2"/>
  <c r="U640" i="2"/>
  <c r="F640" i="2"/>
  <c r="J640" i="2"/>
  <c r="N640" i="2"/>
  <c r="R640" i="2"/>
  <c r="G640" i="2"/>
  <c r="K640" i="2"/>
  <c r="O640" i="2"/>
  <c r="S640" i="2"/>
  <c r="D640" i="2"/>
  <c r="H640" i="2"/>
  <c r="L640" i="2"/>
  <c r="P640" i="2"/>
  <c r="T640" i="2"/>
  <c r="G624" i="2"/>
  <c r="K624" i="2"/>
  <c r="O624" i="2"/>
  <c r="S624" i="2"/>
  <c r="D624" i="2"/>
  <c r="H624" i="2"/>
  <c r="L624" i="2"/>
  <c r="P624" i="2"/>
  <c r="T624" i="2"/>
  <c r="E624" i="2"/>
  <c r="I624" i="2"/>
  <c r="M624" i="2"/>
  <c r="Q624" i="2"/>
  <c r="U624" i="2"/>
  <c r="F624" i="2"/>
  <c r="J624" i="2"/>
  <c r="N624" i="2"/>
  <c r="R624" i="2"/>
  <c r="D608" i="2"/>
  <c r="H608" i="2"/>
  <c r="L608" i="2"/>
  <c r="P608" i="2"/>
  <c r="T608" i="2"/>
  <c r="G608" i="2"/>
  <c r="K608" i="2"/>
  <c r="O608" i="2"/>
  <c r="S608" i="2"/>
  <c r="V602" i="2"/>
  <c r="V608" i="2" s="1"/>
  <c r="D592" i="2"/>
  <c r="H592" i="2"/>
  <c r="L592" i="2"/>
  <c r="P592" i="2"/>
  <c r="T592" i="2"/>
  <c r="E592" i="2"/>
  <c r="I592" i="2"/>
  <c r="M592" i="2"/>
  <c r="Q592" i="2"/>
  <c r="U592" i="2"/>
  <c r="V575" i="2"/>
  <c r="X571" i="2"/>
  <c r="G576" i="2"/>
  <c r="K576" i="2"/>
  <c r="O576" i="2"/>
  <c r="S576" i="2"/>
  <c r="D576" i="2"/>
  <c r="H576" i="2"/>
  <c r="L576" i="2"/>
  <c r="P576" i="2"/>
  <c r="T576" i="2"/>
  <c r="X566" i="2"/>
  <c r="X540" i="2"/>
  <c r="X542" i="2"/>
  <c r="X538" i="2"/>
  <c r="J528" i="2"/>
  <c r="N528" i="2"/>
  <c r="R528" i="2"/>
  <c r="I528" i="2"/>
  <c r="M528" i="2"/>
  <c r="Q528" i="2"/>
  <c r="U528" i="2"/>
  <c r="X523" i="2"/>
  <c r="X525" i="2"/>
  <c r="X518" i="2"/>
  <c r="X520" i="2"/>
  <c r="W522" i="2"/>
  <c r="X519" i="2"/>
  <c r="X521" i="2"/>
  <c r="E512" i="2"/>
  <c r="X506" i="2"/>
  <c r="G496" i="2"/>
  <c r="K496" i="2"/>
  <c r="O496" i="2"/>
  <c r="S496" i="2"/>
  <c r="D496" i="2"/>
  <c r="H496" i="2"/>
  <c r="L496" i="2"/>
  <c r="P496" i="2"/>
  <c r="T496" i="2"/>
  <c r="K480" i="2"/>
  <c r="O480" i="2"/>
  <c r="S480" i="2"/>
  <c r="W479" i="2"/>
  <c r="H480" i="2"/>
  <c r="L480" i="2"/>
  <c r="P480" i="2"/>
  <c r="T480" i="2"/>
  <c r="I480" i="2"/>
  <c r="M480" i="2"/>
  <c r="Q480" i="2"/>
  <c r="U480" i="2"/>
  <c r="D448" i="2"/>
  <c r="H448" i="2"/>
  <c r="L448" i="2"/>
  <c r="P448" i="2"/>
  <c r="T448" i="2"/>
  <c r="G448" i="2"/>
  <c r="K448" i="2"/>
  <c r="O448" i="2"/>
  <c r="S448" i="2"/>
  <c r="D432" i="2"/>
  <c r="H432" i="2"/>
  <c r="L432" i="2"/>
  <c r="P432" i="2"/>
  <c r="T432" i="2"/>
  <c r="E432" i="2"/>
  <c r="I432" i="2"/>
  <c r="M432" i="2"/>
  <c r="Q432" i="2"/>
  <c r="U432" i="2"/>
  <c r="D416" i="2"/>
  <c r="H416" i="2"/>
  <c r="L416" i="2"/>
  <c r="P416" i="2"/>
  <c r="T416" i="2"/>
  <c r="E384" i="2"/>
  <c r="I384" i="2"/>
  <c r="M384" i="2"/>
  <c r="Q384" i="2"/>
  <c r="U384" i="2"/>
  <c r="D384" i="2"/>
  <c r="H384" i="2"/>
  <c r="L384" i="2"/>
  <c r="P384" i="2"/>
  <c r="T384" i="2"/>
  <c r="V378" i="2"/>
  <c r="G368" i="2"/>
  <c r="K368" i="2"/>
  <c r="O368" i="2"/>
  <c r="S368" i="2"/>
  <c r="F368" i="2"/>
  <c r="J368" i="2"/>
  <c r="N368" i="2"/>
  <c r="R368" i="2"/>
  <c r="E368" i="2"/>
  <c r="I368" i="2"/>
  <c r="M368" i="2"/>
  <c r="Q368" i="2"/>
  <c r="D368" i="2"/>
  <c r="H368" i="2"/>
  <c r="L368" i="2"/>
  <c r="P368" i="2"/>
  <c r="T368" i="2"/>
  <c r="U368" i="2"/>
  <c r="E336" i="2"/>
  <c r="I336" i="2"/>
  <c r="M336" i="2"/>
  <c r="Q336" i="2"/>
  <c r="U336" i="2"/>
  <c r="D336" i="2"/>
  <c r="H336" i="2"/>
  <c r="L336" i="2"/>
  <c r="P336" i="2"/>
  <c r="T336" i="2"/>
  <c r="V330" i="2"/>
  <c r="W330" i="2"/>
  <c r="D320" i="2"/>
  <c r="H320" i="2"/>
  <c r="L320" i="2"/>
  <c r="P320" i="2"/>
  <c r="T320" i="2"/>
  <c r="E320" i="2"/>
  <c r="I320" i="2"/>
  <c r="M320" i="2"/>
  <c r="Q320" i="2"/>
  <c r="U320" i="2"/>
  <c r="V314" i="2"/>
  <c r="W303" i="2"/>
  <c r="X295" i="2"/>
  <c r="V298" i="2"/>
  <c r="N288" i="2"/>
  <c r="E288" i="2"/>
  <c r="I288" i="2"/>
  <c r="M288" i="2"/>
  <c r="Q288" i="2"/>
  <c r="U288" i="2"/>
  <c r="G288" i="2"/>
  <c r="K288" i="2"/>
  <c r="O288" i="2"/>
  <c r="S288" i="2"/>
  <c r="D288" i="2"/>
  <c r="H288" i="2"/>
  <c r="L288" i="2"/>
  <c r="P288" i="2"/>
  <c r="T288" i="2"/>
  <c r="G272" i="2"/>
  <c r="K272" i="2"/>
  <c r="O272" i="2"/>
  <c r="S272" i="2"/>
  <c r="W271" i="2"/>
  <c r="D272" i="2"/>
  <c r="H272" i="2"/>
  <c r="L272" i="2"/>
  <c r="P272" i="2"/>
  <c r="T272" i="2"/>
  <c r="D256" i="2"/>
  <c r="H256" i="2"/>
  <c r="L256" i="2"/>
  <c r="P256" i="2"/>
  <c r="T256" i="2"/>
  <c r="V255" i="2"/>
  <c r="G256" i="2"/>
  <c r="K256" i="2"/>
  <c r="O256" i="2"/>
  <c r="S256" i="2"/>
  <c r="E240" i="2"/>
  <c r="G224" i="2"/>
  <c r="K224" i="2"/>
  <c r="O224" i="2"/>
  <c r="S224" i="2"/>
  <c r="D224" i="2"/>
  <c r="H224" i="2"/>
  <c r="L224" i="2"/>
  <c r="P224" i="2"/>
  <c r="T224" i="2"/>
  <c r="E224" i="2"/>
  <c r="I224" i="2"/>
  <c r="M224" i="2"/>
  <c r="Q224" i="2"/>
  <c r="U224" i="2"/>
  <c r="V207" i="2"/>
  <c r="H208" i="2"/>
  <c r="L208" i="2"/>
  <c r="P208" i="2"/>
  <c r="T208" i="2"/>
  <c r="G208" i="2"/>
  <c r="K208" i="2"/>
  <c r="O208" i="2"/>
  <c r="S208" i="2"/>
  <c r="V175" i="2"/>
  <c r="K176" i="2"/>
  <c r="O176" i="2"/>
  <c r="S176" i="2"/>
  <c r="H176" i="2"/>
  <c r="L176" i="2"/>
  <c r="P176" i="2"/>
  <c r="T176" i="2"/>
  <c r="K160" i="2"/>
  <c r="O160" i="2"/>
  <c r="S160" i="2"/>
  <c r="H160" i="2"/>
  <c r="L160" i="2"/>
  <c r="P160" i="2"/>
  <c r="T160" i="2"/>
  <c r="I160" i="2"/>
  <c r="M160" i="2"/>
  <c r="Q160" i="2"/>
  <c r="U160" i="2"/>
  <c r="J160" i="2"/>
  <c r="N160" i="2"/>
  <c r="R160" i="2"/>
  <c r="H128" i="2"/>
  <c r="L128" i="2"/>
  <c r="P128" i="2"/>
  <c r="T128" i="2"/>
  <c r="V127" i="2"/>
  <c r="G128" i="2"/>
  <c r="K128" i="2"/>
  <c r="O128" i="2"/>
  <c r="S128" i="2"/>
  <c r="H112" i="2"/>
  <c r="L112" i="2"/>
  <c r="P112" i="2"/>
  <c r="T112" i="2"/>
  <c r="F112" i="2"/>
  <c r="J112" i="2"/>
  <c r="N112" i="2"/>
  <c r="R112" i="2"/>
  <c r="V111" i="2"/>
  <c r="G112" i="2"/>
  <c r="K112" i="2"/>
  <c r="O112" i="2"/>
  <c r="S112" i="2"/>
  <c r="H96" i="2"/>
  <c r="L96" i="2"/>
  <c r="P96" i="2"/>
  <c r="T96" i="2"/>
  <c r="V95" i="2"/>
  <c r="G96" i="2"/>
  <c r="K96" i="2"/>
  <c r="O96" i="2"/>
  <c r="S96" i="2"/>
  <c r="V79" i="2"/>
  <c r="G80" i="2"/>
  <c r="K80" i="2"/>
  <c r="O80" i="2"/>
  <c r="S80" i="2"/>
  <c r="D80" i="2"/>
  <c r="H80" i="2"/>
  <c r="L80" i="2"/>
  <c r="P80" i="2"/>
  <c r="T80" i="2"/>
  <c r="G64" i="2"/>
  <c r="K64" i="2"/>
  <c r="O64" i="2"/>
  <c r="S64" i="2"/>
  <c r="D64" i="2"/>
  <c r="H64" i="2"/>
  <c r="L64" i="2"/>
  <c r="P64" i="2"/>
  <c r="T64" i="2"/>
  <c r="D48" i="2"/>
  <c r="H48" i="2"/>
  <c r="L48" i="2"/>
  <c r="P48" i="2"/>
  <c r="T48" i="2"/>
  <c r="G48" i="2"/>
  <c r="K48" i="2"/>
  <c r="S48" i="2"/>
  <c r="O48" i="2"/>
  <c r="G192" i="2"/>
  <c r="K192" i="2"/>
  <c r="O192" i="2"/>
  <c r="S192" i="2"/>
  <c r="G432" i="2"/>
  <c r="K432" i="2"/>
  <c r="O432" i="2"/>
  <c r="S432" i="2"/>
  <c r="W431" i="2"/>
  <c r="G416" i="2"/>
  <c r="K416" i="2"/>
  <c r="O416" i="2"/>
  <c r="S416" i="2"/>
  <c r="W415" i="2"/>
  <c r="D400" i="2"/>
  <c r="H400" i="2"/>
  <c r="L400" i="2"/>
  <c r="P400" i="2"/>
  <c r="T400" i="2"/>
  <c r="V394" i="2"/>
  <c r="W394" i="2"/>
  <c r="V783" i="2"/>
  <c r="W751" i="2"/>
  <c r="W703" i="2"/>
  <c r="G851" i="2"/>
  <c r="V655" i="2"/>
  <c r="W655" i="2"/>
  <c r="W639" i="2"/>
  <c r="V639" i="2"/>
  <c r="V623" i="2"/>
  <c r="W623" i="2"/>
  <c r="W591" i="2"/>
  <c r="V426" i="2"/>
  <c r="V474" i="2"/>
  <c r="V490" i="2"/>
  <c r="V527" i="2"/>
  <c r="V543" i="2"/>
  <c r="W543" i="2"/>
  <c r="W544" i="2" s="1"/>
  <c r="V511" i="2"/>
  <c r="V512" i="2" s="1"/>
  <c r="W495" i="2"/>
  <c r="W447" i="2"/>
  <c r="W314" i="2"/>
  <c r="W207" i="2"/>
  <c r="W223" i="2"/>
  <c r="W239" i="2"/>
  <c r="V714" i="2"/>
  <c r="V367" i="2"/>
  <c r="V383" i="2"/>
  <c r="W426" i="2"/>
  <c r="W442" i="2"/>
  <c r="W490" i="2"/>
  <c r="W511" i="2"/>
  <c r="W527" i="2"/>
  <c r="V570" i="2"/>
  <c r="W602" i="2"/>
  <c r="V618" i="2"/>
  <c r="V634" i="2"/>
  <c r="V640" i="2" s="1"/>
  <c r="V650" i="2"/>
  <c r="V656" i="2" s="1"/>
  <c r="V666" i="2"/>
  <c r="V672" i="2" s="1"/>
  <c r="W682" i="2"/>
  <c r="W714" i="2"/>
  <c r="W730" i="2"/>
  <c r="W783" i="2"/>
  <c r="W367" i="2"/>
  <c r="W383" i="2"/>
  <c r="W384" i="2" s="1"/>
  <c r="W399" i="2"/>
  <c r="V415" i="2"/>
  <c r="V416" i="2" s="1"/>
  <c r="V431" i="2"/>
  <c r="V447" i="2"/>
  <c r="V479" i="2"/>
  <c r="V522" i="2"/>
  <c r="W570" i="2"/>
  <c r="V591" i="2"/>
  <c r="W618" i="2"/>
  <c r="W634" i="2"/>
  <c r="W650" i="2"/>
  <c r="W666" i="2"/>
  <c r="W672" i="2" s="1"/>
  <c r="V687" i="2"/>
  <c r="V703" i="2"/>
  <c r="V735" i="2"/>
  <c r="X745" i="2"/>
  <c r="V751" i="2"/>
  <c r="V319" i="2"/>
  <c r="V287" i="2"/>
  <c r="W106" i="2"/>
  <c r="W122" i="2"/>
  <c r="W154" i="2"/>
  <c r="W202" i="2"/>
  <c r="W218" i="2"/>
  <c r="W250" i="2"/>
  <c r="W266" i="2"/>
  <c r="V335" i="2"/>
  <c r="W335" i="2"/>
  <c r="W319" i="2"/>
  <c r="V303" i="2"/>
  <c r="W287" i="2"/>
  <c r="V266" i="2"/>
  <c r="W255" i="2"/>
  <c r="V250" i="2"/>
  <c r="V234" i="2"/>
  <c r="W234" i="2"/>
  <c r="V218" i="2"/>
  <c r="V202" i="2"/>
  <c r="W175" i="2"/>
  <c r="V159" i="2"/>
  <c r="W159" i="2"/>
  <c r="V154" i="2"/>
  <c r="W95" i="2"/>
  <c r="W127" i="2"/>
  <c r="V122" i="2"/>
  <c r="W111" i="2"/>
  <c r="V106" i="2"/>
  <c r="O851" i="2"/>
  <c r="W79" i="2"/>
  <c r="H851" i="2"/>
  <c r="T851" i="2"/>
  <c r="W74" i="2"/>
  <c r="F851" i="2"/>
  <c r="J851" i="2"/>
  <c r="N851" i="2"/>
  <c r="P851" i="2"/>
  <c r="V47" i="2"/>
  <c r="W47" i="2"/>
  <c r="I851" i="2"/>
  <c r="M851" i="2"/>
  <c r="G845" i="2"/>
  <c r="K845" i="2"/>
  <c r="V42" i="2"/>
  <c r="P845" i="2"/>
  <c r="T845" i="2"/>
  <c r="V15" i="2"/>
  <c r="V16" i="2" s="1"/>
  <c r="W15" i="2"/>
  <c r="R851" i="2"/>
  <c r="R852" i="2" s="1"/>
  <c r="S845" i="2"/>
  <c r="N845" i="2"/>
  <c r="M845" i="2"/>
  <c r="L845" i="2"/>
  <c r="I845" i="2"/>
  <c r="X775" i="2"/>
  <c r="X776" i="2"/>
  <c r="X777" i="2"/>
  <c r="W762" i="2"/>
  <c r="X759" i="2"/>
  <c r="X760" i="2"/>
  <c r="X761" i="2"/>
  <c r="X748" i="2"/>
  <c r="X749" i="2"/>
  <c r="X744" i="2"/>
  <c r="X750" i="2"/>
  <c r="X733" i="2"/>
  <c r="X734" i="2"/>
  <c r="X727" i="2"/>
  <c r="X728" i="2"/>
  <c r="X729" i="2"/>
  <c r="W607" i="2"/>
  <c r="V495" i="2"/>
  <c r="Q851" i="2"/>
  <c r="W474" i="2"/>
  <c r="V442" i="2"/>
  <c r="W410" i="2"/>
  <c r="L851" i="2"/>
  <c r="V362" i="2"/>
  <c r="X584" i="2"/>
  <c r="X585" i="2"/>
  <c r="X588" i="2"/>
  <c r="X589" i="2"/>
  <c r="X590" i="2"/>
  <c r="X599" i="2"/>
  <c r="X600" i="2"/>
  <c r="X601" i="2"/>
  <c r="X604" i="2"/>
  <c r="X605" i="2"/>
  <c r="X606" i="2"/>
  <c r="X407" i="2"/>
  <c r="X408" i="2"/>
  <c r="X409" i="2"/>
  <c r="X412" i="2"/>
  <c r="X413" i="2"/>
  <c r="X414" i="2"/>
  <c r="X423" i="2"/>
  <c r="X424" i="2"/>
  <c r="X425" i="2"/>
  <c r="X428" i="2"/>
  <c r="X429" i="2"/>
  <c r="X430" i="2"/>
  <c r="X439" i="2"/>
  <c r="X440" i="2"/>
  <c r="X441" i="2"/>
  <c r="X444" i="2"/>
  <c r="X445" i="2"/>
  <c r="X446" i="2"/>
  <c r="X471" i="2"/>
  <c r="X472" i="2"/>
  <c r="X473" i="2"/>
  <c r="X476" i="2"/>
  <c r="X477" i="2"/>
  <c r="X478" i="2"/>
  <c r="X487" i="2"/>
  <c r="X488" i="2"/>
  <c r="X489" i="2"/>
  <c r="X492" i="2"/>
  <c r="X493" i="2"/>
  <c r="X494" i="2"/>
  <c r="X615" i="2"/>
  <c r="X616" i="2"/>
  <c r="X617" i="2"/>
  <c r="X620" i="2"/>
  <c r="X621" i="2"/>
  <c r="X622" i="2"/>
  <c r="X631" i="2"/>
  <c r="X632" i="2"/>
  <c r="X633" i="2"/>
  <c r="X636" i="2"/>
  <c r="X637" i="2"/>
  <c r="X638" i="2"/>
  <c r="X647" i="2"/>
  <c r="X648" i="2"/>
  <c r="X649" i="2"/>
  <c r="X652" i="2"/>
  <c r="X653" i="2"/>
  <c r="X654" i="2"/>
  <c r="X663" i="2"/>
  <c r="X664" i="2"/>
  <c r="X665" i="2"/>
  <c r="X780" i="2"/>
  <c r="X781" i="2"/>
  <c r="X782" i="2"/>
  <c r="X791" i="2"/>
  <c r="X792" i="2"/>
  <c r="X793" i="2"/>
  <c r="X798" i="2"/>
  <c r="X824" i="2"/>
  <c r="X825" i="2"/>
  <c r="O845" i="2"/>
  <c r="Q845" i="2"/>
  <c r="E851" i="2"/>
  <c r="E852" i="2" s="1"/>
  <c r="X45" i="2"/>
  <c r="X62" i="2"/>
  <c r="X78" i="2"/>
  <c r="X86" i="2"/>
  <c r="X87" i="2"/>
  <c r="X88" i="2"/>
  <c r="X89" i="2"/>
  <c r="X92" i="2"/>
  <c r="X93" i="2"/>
  <c r="X94" i="2"/>
  <c r="X103" i="2"/>
  <c r="X104" i="2"/>
  <c r="X105" i="2"/>
  <c r="X108" i="2"/>
  <c r="X109" i="2"/>
  <c r="X110" i="2"/>
  <c r="X119" i="2"/>
  <c r="X120" i="2"/>
  <c r="X121" i="2"/>
  <c r="X124" i="2"/>
  <c r="X125" i="2"/>
  <c r="X126" i="2"/>
  <c r="X151" i="2"/>
  <c r="X152" i="2"/>
  <c r="X153" i="2"/>
  <c r="X156" i="2"/>
  <c r="X157" i="2"/>
  <c r="X158" i="2"/>
  <c r="X167" i="2"/>
  <c r="X168" i="2"/>
  <c r="X169" i="2"/>
  <c r="X172" i="2"/>
  <c r="X173" i="2"/>
  <c r="X174" i="2"/>
  <c r="X183" i="2"/>
  <c r="X184" i="2"/>
  <c r="X188" i="2"/>
  <c r="X189" i="2"/>
  <c r="X190" i="2"/>
  <c r="X199" i="2"/>
  <c r="X200" i="2"/>
  <c r="X201" i="2"/>
  <c r="X204" i="2"/>
  <c r="X205" i="2"/>
  <c r="X206" i="2"/>
  <c r="X215" i="2"/>
  <c r="X216" i="2"/>
  <c r="X217" i="2"/>
  <c r="X220" i="2"/>
  <c r="X221" i="2"/>
  <c r="X222" i="2"/>
  <c r="X231" i="2"/>
  <c r="X232" i="2"/>
  <c r="X233" i="2"/>
  <c r="X236" i="2"/>
  <c r="X237" i="2"/>
  <c r="X238" i="2"/>
  <c r="X247" i="2"/>
  <c r="X248" i="2"/>
  <c r="X249" i="2"/>
  <c r="X252" i="2"/>
  <c r="X253" i="2"/>
  <c r="X254" i="2"/>
  <c r="X263" i="2"/>
  <c r="X264" i="2"/>
  <c r="X265" i="2"/>
  <c r="X268" i="2"/>
  <c r="X269" i="2"/>
  <c r="X270" i="2"/>
  <c r="X279" i="2"/>
  <c r="X280" i="2"/>
  <c r="X281" i="2"/>
  <c r="X284" i="2"/>
  <c r="X285" i="2"/>
  <c r="X286" i="2"/>
  <c r="X296" i="2"/>
  <c r="X297" i="2"/>
  <c r="X300" i="2"/>
  <c r="X301" i="2"/>
  <c r="X302" i="2"/>
  <c r="X311" i="2"/>
  <c r="X312" i="2"/>
  <c r="X313" i="2"/>
  <c r="X316" i="2"/>
  <c r="X317" i="2"/>
  <c r="X318" i="2"/>
  <c r="X327" i="2"/>
  <c r="X328" i="2"/>
  <c r="X329" i="2"/>
  <c r="X332" i="2"/>
  <c r="X333" i="2"/>
  <c r="X334" i="2"/>
  <c r="X359" i="2"/>
  <c r="X360" i="2"/>
  <c r="X361" i="2"/>
  <c r="X364" i="2"/>
  <c r="X365" i="2"/>
  <c r="X366" i="2"/>
  <c r="X375" i="2"/>
  <c r="X376" i="2"/>
  <c r="X377" i="2"/>
  <c r="X380" i="2"/>
  <c r="X381" i="2"/>
  <c r="X382" i="2"/>
  <c r="X391" i="2"/>
  <c r="X392" i="2"/>
  <c r="X396" i="2"/>
  <c r="X397" i="2"/>
  <c r="X398" i="2"/>
  <c r="X567" i="2"/>
  <c r="X568" i="2"/>
  <c r="X569" i="2"/>
  <c r="X572" i="2"/>
  <c r="X573" i="2"/>
  <c r="X574" i="2"/>
  <c r="W844" i="2"/>
  <c r="W850" i="2"/>
  <c r="W698" i="2"/>
  <c r="V586" i="2"/>
  <c r="X582" i="2"/>
  <c r="X679" i="2"/>
  <c r="X680" i="2"/>
  <c r="X681" i="2"/>
  <c r="X684" i="2"/>
  <c r="X685" i="2"/>
  <c r="X686" i="2"/>
  <c r="X695" i="2"/>
  <c r="X697" i="2"/>
  <c r="X700" i="2"/>
  <c r="X701" i="2"/>
  <c r="X711" i="2"/>
  <c r="X712" i="2"/>
  <c r="X716" i="2"/>
  <c r="X717" i="2"/>
  <c r="X718" i="2"/>
  <c r="V844" i="2"/>
  <c r="V850" i="2"/>
  <c r="X71" i="2"/>
  <c r="X72" i="2"/>
  <c r="X73" i="2"/>
  <c r="V74" i="2"/>
  <c r="X76" i="2"/>
  <c r="X77" i="2"/>
  <c r="X60" i="2"/>
  <c r="X61" i="2"/>
  <c r="X56" i="2"/>
  <c r="W58" i="2"/>
  <c r="X57" i="2"/>
  <c r="V63" i="2"/>
  <c r="V58" i="2"/>
  <c r="X55" i="2"/>
  <c r="X44" i="2"/>
  <c r="X46" i="2"/>
  <c r="W42" i="2"/>
  <c r="W48" i="2" s="1"/>
  <c r="X39" i="2"/>
  <c r="X40" i="2"/>
  <c r="X41" i="2"/>
  <c r="X12" i="2"/>
  <c r="X13" i="2"/>
  <c r="X14" i="2"/>
  <c r="W846" i="2"/>
  <c r="W847" i="2"/>
  <c r="W848" i="2"/>
  <c r="V847" i="2"/>
  <c r="V848" i="2"/>
  <c r="V849" i="2"/>
  <c r="J16" i="2"/>
  <c r="T16" i="2"/>
  <c r="R16" i="2"/>
  <c r="P16" i="2"/>
  <c r="N16" i="2"/>
  <c r="L16" i="2"/>
  <c r="H16" i="2"/>
  <c r="F16" i="2"/>
  <c r="D16" i="2"/>
  <c r="W841" i="2"/>
  <c r="W842" i="2"/>
  <c r="W843" i="2"/>
  <c r="V842" i="2"/>
  <c r="V843" i="2"/>
  <c r="X11" i="2"/>
  <c r="X43" i="2"/>
  <c r="X54" i="2"/>
  <c r="W63" i="2"/>
  <c r="X38" i="2"/>
  <c r="X59" i="2"/>
  <c r="X70" i="2"/>
  <c r="X91" i="2"/>
  <c r="X102" i="2"/>
  <c r="X123" i="2"/>
  <c r="X150" i="2"/>
  <c r="X171" i="2"/>
  <c r="X182" i="2"/>
  <c r="X203" i="2"/>
  <c r="X214" i="2"/>
  <c r="X235" i="2"/>
  <c r="X246" i="2"/>
  <c r="X267" i="2"/>
  <c r="X278" i="2"/>
  <c r="X299" i="2"/>
  <c r="X310" i="2"/>
  <c r="X331" i="2"/>
  <c r="X358" i="2"/>
  <c r="X379" i="2"/>
  <c r="X390" i="2"/>
  <c r="X393" i="2"/>
  <c r="V399" i="2"/>
  <c r="X75" i="2"/>
  <c r="X107" i="2"/>
  <c r="X118" i="2"/>
  <c r="X155" i="2"/>
  <c r="X166" i="2"/>
  <c r="X187" i="2"/>
  <c r="X198" i="2"/>
  <c r="X219" i="2"/>
  <c r="X230" i="2"/>
  <c r="X251" i="2"/>
  <c r="X262" i="2"/>
  <c r="X283" i="2"/>
  <c r="X294" i="2"/>
  <c r="X315" i="2"/>
  <c r="X326" i="2"/>
  <c r="X363" i="2"/>
  <c r="X374" i="2"/>
  <c r="X411" i="2"/>
  <c r="X422" i="2"/>
  <c r="X443" i="2"/>
  <c r="X470" i="2"/>
  <c r="X491" i="2"/>
  <c r="X395" i="2"/>
  <c r="X406" i="2"/>
  <c r="X427" i="2"/>
  <c r="X438" i="2"/>
  <c r="X475" i="2"/>
  <c r="X486" i="2"/>
  <c r="W575" i="2"/>
  <c r="W586" i="2"/>
  <c r="X603" i="2"/>
  <c r="X614" i="2"/>
  <c r="X635" i="2"/>
  <c r="X646" i="2"/>
  <c r="X678" i="2"/>
  <c r="X731" i="2"/>
  <c r="X742" i="2"/>
  <c r="X587" i="2"/>
  <c r="X598" i="2"/>
  <c r="X619" i="2"/>
  <c r="X630" i="2"/>
  <c r="X651" i="2"/>
  <c r="X662" i="2"/>
  <c r="X683" i="2"/>
  <c r="X696" i="2"/>
  <c r="X699" i="2"/>
  <c r="X702" i="2"/>
  <c r="X710" i="2"/>
  <c r="X713" i="2"/>
  <c r="V719" i="2"/>
  <c r="V730" i="2"/>
  <c r="W735" i="2"/>
  <c r="X732" i="2"/>
  <c r="W746" i="2"/>
  <c r="X743" i="2"/>
  <c r="X694" i="2"/>
  <c r="X715" i="2"/>
  <c r="X726" i="2"/>
  <c r="X747" i="2"/>
  <c r="X758" i="2"/>
  <c r="X779" i="2"/>
  <c r="V794" i="2"/>
  <c r="W799" i="2"/>
  <c r="X796" i="2"/>
  <c r="X823" i="2"/>
  <c r="F845" i="2"/>
  <c r="H845" i="2"/>
  <c r="J845" i="2"/>
  <c r="W840" i="2"/>
  <c r="X840" i="2" s="1"/>
  <c r="X774" i="2"/>
  <c r="X795" i="2"/>
  <c r="V841" i="2"/>
  <c r="X790" i="2"/>
  <c r="V846" i="2"/>
  <c r="X175" i="2" l="1"/>
  <c r="K852" i="2"/>
  <c r="S852" i="2"/>
  <c r="W96" i="2"/>
  <c r="W752" i="2"/>
  <c r="V736" i="2"/>
  <c r="X827" i="2"/>
  <c r="X834" i="2" s="1"/>
  <c r="W849" i="2"/>
  <c r="X849" i="2" s="1"/>
  <c r="X850" i="2"/>
  <c r="V80" i="2"/>
  <c r="V784" i="2"/>
  <c r="W784" i="2"/>
  <c r="V576" i="2"/>
  <c r="V368" i="2"/>
  <c r="V256" i="2"/>
  <c r="V496" i="2"/>
  <c r="V845" i="2"/>
  <c r="W304" i="2"/>
  <c r="W800" i="2"/>
  <c r="W368" i="2"/>
  <c r="V176" i="2"/>
  <c r="V240" i="2"/>
  <c r="W64" i="2"/>
  <c r="W656" i="2"/>
  <c r="W576" i="2"/>
  <c r="X511" i="2"/>
  <c r="X512" i="2" s="1"/>
  <c r="V688" i="2"/>
  <c r="V800" i="2"/>
  <c r="W272" i="2"/>
  <c r="W688" i="2"/>
  <c r="V96" i="2"/>
  <c r="W448" i="2"/>
  <c r="W592" i="2"/>
  <c r="V272" i="2"/>
  <c r="X191" i="2"/>
  <c r="W480" i="2"/>
  <c r="V224" i="2"/>
  <c r="X298" i="2"/>
  <c r="X186" i="2"/>
  <c r="V720" i="2"/>
  <c r="W416" i="2"/>
  <c r="X127" i="2"/>
  <c r="W720" i="2"/>
  <c r="W432" i="2"/>
  <c r="V432" i="2"/>
  <c r="V192" i="2"/>
  <c r="V304" i="2"/>
  <c r="W768" i="2"/>
  <c r="V752" i="2"/>
  <c r="W736" i="2"/>
  <c r="W704" i="2"/>
  <c r="V704" i="2"/>
  <c r="W640" i="2"/>
  <c r="W624" i="2"/>
  <c r="V624" i="2"/>
  <c r="W608" i="2"/>
  <c r="V592" i="2"/>
  <c r="X543" i="2"/>
  <c r="X544" i="2" s="1"/>
  <c r="V544" i="2"/>
  <c r="W528" i="2"/>
  <c r="X527" i="2"/>
  <c r="V528" i="2"/>
  <c r="X522" i="2"/>
  <c r="W512" i="2"/>
  <c r="W496" i="2"/>
  <c r="V480" i="2"/>
  <c r="V448" i="2"/>
  <c r="V384" i="2"/>
  <c r="W336" i="2"/>
  <c r="V336" i="2"/>
  <c r="W320" i="2"/>
  <c r="V320" i="2"/>
  <c r="P852" i="2"/>
  <c r="V288" i="2"/>
  <c r="W288" i="2"/>
  <c r="W256" i="2"/>
  <c r="W240" i="2"/>
  <c r="W224" i="2"/>
  <c r="V208" i="2"/>
  <c r="W208" i="2"/>
  <c r="W176" i="2"/>
  <c r="V160" i="2"/>
  <c r="W160" i="2"/>
  <c r="W128" i="2"/>
  <c r="X122" i="2"/>
  <c r="V128" i="2"/>
  <c r="V112" i="2"/>
  <c r="W112" i="2"/>
  <c r="X95" i="2"/>
  <c r="W80" i="2"/>
  <c r="N852" i="2"/>
  <c r="X58" i="2"/>
  <c r="V64" i="2"/>
  <c r="V48" i="2"/>
  <c r="G852" i="2"/>
  <c r="W192" i="2"/>
  <c r="F852" i="2"/>
  <c r="Q852" i="2"/>
  <c r="M852" i="2"/>
  <c r="O852" i="2"/>
  <c r="J852" i="2"/>
  <c r="I852" i="2"/>
  <c r="V400" i="2"/>
  <c r="W400" i="2"/>
  <c r="H852" i="2"/>
  <c r="L852" i="2"/>
  <c r="T852" i="2"/>
  <c r="W845" i="2"/>
  <c r="X844" i="2"/>
  <c r="X846" i="2"/>
  <c r="X618" i="2"/>
  <c r="X159" i="2"/>
  <c r="X74" i="2"/>
  <c r="X202" i="2"/>
  <c r="X176" i="2"/>
  <c r="X687" i="2"/>
  <c r="X362" i="2"/>
  <c r="X47" i="2"/>
  <c r="X479" i="2"/>
  <c r="X399" i="2"/>
  <c r="X111" i="2"/>
  <c r="X106" i="2"/>
  <c r="X154" i="2"/>
  <c r="X223" i="2"/>
  <c r="X239" i="2"/>
  <c r="X79" i="2"/>
  <c r="X42" i="2"/>
  <c r="X63" i="2"/>
  <c r="X15" i="2"/>
  <c r="X16" i="2" s="1"/>
  <c r="X843" i="2"/>
  <c r="X842" i="2"/>
  <c r="X794" i="2"/>
  <c r="X799" i="2"/>
  <c r="X778" i="2"/>
  <c r="X783" i="2"/>
  <c r="X762" i="2"/>
  <c r="X768" i="2" s="1"/>
  <c r="X751" i="2"/>
  <c r="X730" i="2"/>
  <c r="X719" i="2"/>
  <c r="X698" i="2"/>
  <c r="X682" i="2"/>
  <c r="X666" i="2"/>
  <c r="X672" i="2" s="1"/>
  <c r="X650" i="2"/>
  <c r="X655" i="2"/>
  <c r="X634" i="2"/>
  <c r="X639" i="2"/>
  <c r="X623" i="2"/>
  <c r="X602" i="2"/>
  <c r="X607" i="2"/>
  <c r="X591" i="2"/>
  <c r="X570" i="2"/>
  <c r="X575" i="2"/>
  <c r="X490" i="2"/>
  <c r="X495" i="2"/>
  <c r="X474" i="2"/>
  <c r="X447" i="2"/>
  <c r="X442" i="2"/>
  <c r="X431" i="2"/>
  <c r="X426" i="2"/>
  <c r="X415" i="2"/>
  <c r="X410" i="2"/>
  <c r="X383" i="2"/>
  <c r="X378" i="2"/>
  <c r="X367" i="2"/>
  <c r="X335" i="2"/>
  <c r="X330" i="2"/>
  <c r="X314" i="2"/>
  <c r="X319" i="2"/>
  <c r="X303" i="2"/>
  <c r="X304" i="2" s="1"/>
  <c r="X271" i="2"/>
  <c r="X714" i="2"/>
  <c r="X720" i="2" s="1"/>
  <c r="X703" i="2"/>
  <c r="X287" i="2"/>
  <c r="X266" i="2"/>
  <c r="X255" i="2"/>
  <c r="X250" i="2"/>
  <c r="X234" i="2"/>
  <c r="X218" i="2"/>
  <c r="X207" i="2"/>
  <c r="X394" i="2"/>
  <c r="X848" i="2"/>
  <c r="X847" i="2"/>
  <c r="X841" i="2"/>
  <c r="X845" i="2" s="1"/>
  <c r="W16" i="2"/>
  <c r="V851" i="2"/>
  <c r="X746" i="2"/>
  <c r="X586" i="2"/>
  <c r="X735" i="2"/>
  <c r="W851" i="2" l="1"/>
  <c r="W852" i="2" s="1"/>
  <c r="X851" i="2"/>
  <c r="X288" i="2"/>
  <c r="X160" i="2"/>
  <c r="V852" i="2"/>
  <c r="X192" i="2"/>
  <c r="X128" i="2"/>
  <c r="X752" i="2"/>
  <c r="X592" i="2"/>
  <c r="X272" i="2"/>
  <c r="X432" i="2"/>
  <c r="X528" i="2"/>
  <c r="X800" i="2"/>
  <c r="X784" i="2"/>
  <c r="X736" i="2"/>
  <c r="X704" i="2"/>
  <c r="X688" i="2"/>
  <c r="X656" i="2"/>
  <c r="X640" i="2"/>
  <c r="X624" i="2"/>
  <c r="X608" i="2"/>
  <c r="X576" i="2"/>
  <c r="X496" i="2"/>
  <c r="X480" i="2"/>
  <c r="X448" i="2"/>
  <c r="X400" i="2"/>
  <c r="X384" i="2"/>
  <c r="X368" i="2"/>
  <c r="X336" i="2"/>
  <c r="X320" i="2"/>
  <c r="X256" i="2"/>
  <c r="X240" i="2"/>
  <c r="X224" i="2"/>
  <c r="X208" i="2"/>
  <c r="X112" i="2"/>
  <c r="X96" i="2"/>
  <c r="X80" i="2"/>
  <c r="X64" i="2"/>
  <c r="X48" i="2"/>
  <c r="X416" i="2"/>
  <c r="X852" i="2" l="1"/>
</calcChain>
</file>

<file path=xl/sharedStrings.xml><?xml version="1.0" encoding="utf-8"?>
<sst xmlns="http://schemas.openxmlformats.org/spreadsheetml/2006/main" count="2550" uniqueCount="154">
  <si>
    <t>Unknown</t>
  </si>
  <si>
    <t>Black</t>
  </si>
  <si>
    <t>Native American</t>
  </si>
  <si>
    <t>Asian</t>
  </si>
  <si>
    <t>Hispanic</t>
  </si>
  <si>
    <t>White</t>
  </si>
  <si>
    <t>Full-Time</t>
  </si>
  <si>
    <t>Freshman</t>
  </si>
  <si>
    <t>Sophomore</t>
  </si>
  <si>
    <t>Junior</t>
  </si>
  <si>
    <t>Senior</t>
  </si>
  <si>
    <t>Bachelor's</t>
  </si>
  <si>
    <t>Part-Time</t>
  </si>
  <si>
    <r>
      <rPr>
        <sz val="9"/>
        <color indexed="8"/>
        <rFont val="Arial"/>
        <family val="2"/>
      </rPr>
      <t>Freshman</t>
    </r>
  </si>
  <si>
    <r>
      <rPr>
        <sz val="9"/>
        <color indexed="8"/>
        <rFont val="Arial"/>
        <family val="2"/>
      </rPr>
      <t>Sophomore</t>
    </r>
  </si>
  <si>
    <r>
      <rPr>
        <sz val="9"/>
        <color indexed="8"/>
        <rFont val="Arial"/>
        <family val="2"/>
      </rPr>
      <t>Junior</t>
    </r>
  </si>
  <si>
    <r>
      <rPr>
        <sz val="9"/>
        <color indexed="8"/>
        <rFont val="Arial"/>
        <family val="2"/>
      </rPr>
      <t>Senior</t>
    </r>
  </si>
  <si>
    <t>TOTAL</t>
  </si>
  <si>
    <t>MEN</t>
  </si>
  <si>
    <t>WMN</t>
  </si>
  <si>
    <t>PROGRAM CODE 0202-00</t>
  </si>
  <si>
    <t>Total</t>
  </si>
  <si>
    <t>PROGRAM CODE 0401-00</t>
  </si>
  <si>
    <t>PROGRAM CODE 0502-00</t>
  </si>
  <si>
    <t>BIOLOGY</t>
  </si>
  <si>
    <t>ACCOUNTING</t>
  </si>
  <si>
    <t>ARCHITECTURE</t>
  </si>
  <si>
    <t>FINANCE</t>
  </si>
  <si>
    <t>PROGRAM CODE 0504-00</t>
  </si>
  <si>
    <t>ACTURIAL SCIENCE</t>
  </si>
  <si>
    <t>PROGRAM CODE 0504-01</t>
  </si>
  <si>
    <t>Multi-Racial</t>
  </si>
  <si>
    <t>BUSINESS ADMINISTRATION</t>
  </si>
  <si>
    <t>Total Full-time</t>
  </si>
  <si>
    <t>Total Part-time</t>
  </si>
  <si>
    <t>MANAGEMENT</t>
  </si>
  <si>
    <t xml:space="preserve">TOTAL </t>
  </si>
  <si>
    <t>HOSPITALITY MANAGEMENT</t>
  </si>
  <si>
    <t>PROGRAM CODE 0508-00</t>
  </si>
  <si>
    <r>
      <rPr>
        <b/>
        <sz val="9"/>
        <color indexed="8"/>
        <rFont val="Arial"/>
        <family val="2"/>
      </rPr>
      <t>Full-Time</t>
    </r>
  </si>
  <si>
    <r>
      <rPr>
        <b/>
        <sz val="9"/>
        <rFont val="Arial"/>
        <family val="2"/>
      </rPr>
      <t>Full-Time</t>
    </r>
  </si>
  <si>
    <r>
      <rPr>
        <b/>
        <sz val="9"/>
        <color theme="0"/>
        <rFont val="Arial"/>
        <family val="2"/>
      </rPr>
      <t>Part-Time</t>
    </r>
  </si>
  <si>
    <t>MARKETING</t>
  </si>
  <si>
    <t>PROGRAM CODE 0509-00</t>
  </si>
  <si>
    <t>TRANSPORTATION SYSTEMS</t>
  </si>
  <si>
    <t>PROGRAM CODE 0510-01</t>
  </si>
  <si>
    <r>
      <rPr>
        <b/>
        <sz val="9"/>
        <color indexed="8"/>
        <rFont val="Arial"/>
        <family val="2"/>
      </rPr>
      <t>Bachelor's</t>
    </r>
  </si>
  <si>
    <r>
      <rPr>
        <sz val="9"/>
        <color indexed="8"/>
        <rFont val="Arial"/>
        <family val="2"/>
      </rPr>
      <t>Freshman</t>
    </r>
  </si>
  <si>
    <r>
      <rPr>
        <sz val="9"/>
        <color indexed="8"/>
        <rFont val="Arial"/>
        <family val="2"/>
      </rPr>
      <t>Sophomore</t>
    </r>
  </si>
  <si>
    <r>
      <rPr>
        <sz val="9"/>
        <color indexed="8"/>
        <rFont val="Arial"/>
        <family val="2"/>
      </rPr>
      <t>Junior</t>
    </r>
  </si>
  <si>
    <r>
      <rPr>
        <sz val="9"/>
        <color indexed="8"/>
        <rFont val="Arial"/>
        <family val="2"/>
      </rPr>
      <t>Senior</t>
    </r>
  </si>
  <si>
    <t>PROGRAM CODE 0602-00</t>
  </si>
  <si>
    <t>TELCOMMUNICATIONS</t>
  </si>
  <si>
    <t>PROGRAM CODE 0603-00</t>
  </si>
  <si>
    <t>PROGRAM CODE 0603-01</t>
  </si>
  <si>
    <t>PROGRAM CODE 0699-05</t>
  </si>
  <si>
    <t>PROGRAM CODE 0699-06</t>
  </si>
  <si>
    <t>COMPUTER SCIENCE</t>
  </si>
  <si>
    <t>PROGRAM CODE 0701-00</t>
  </si>
  <si>
    <t xml:space="preserve">Bachelor's </t>
  </si>
  <si>
    <r>
      <rPr>
        <sz val="9"/>
        <color indexed="8"/>
        <rFont val="Arial"/>
        <family val="2"/>
      </rPr>
      <t>Unclassified or special undergraduate</t>
    </r>
  </si>
  <si>
    <t>MUSIC</t>
  </si>
  <si>
    <t>NURSING</t>
  </si>
  <si>
    <t>ENGLISH</t>
  </si>
  <si>
    <t>MATHEMATICS</t>
  </si>
  <si>
    <t>SOCIAL WORK</t>
  </si>
  <si>
    <t>ECONOMICS</t>
  </si>
  <si>
    <t>HISTORY</t>
  </si>
  <si>
    <t>SOCIOLOGY</t>
  </si>
  <si>
    <t>PROGRAM CODE 0506-01</t>
  </si>
  <si>
    <t>PROGRAM CODE 0506-02</t>
  </si>
  <si>
    <t>ALL DISCIPLINES</t>
  </si>
  <si>
    <t>INFORMATION SYSTEMS</t>
  </si>
  <si>
    <t xml:space="preserve">Bachelor's    </t>
  </si>
  <si>
    <t xml:space="preserve">PROGRAM CODE 0702-00   </t>
  </si>
  <si>
    <t>ELEMENTARY EDUCATION</t>
  </si>
  <si>
    <t xml:space="preserve">Bachelor's   </t>
  </si>
  <si>
    <t xml:space="preserve">PROGRAM CODE 0802-00  </t>
  </si>
  <si>
    <t>PHYSICAL EDUCATION</t>
  </si>
  <si>
    <t xml:space="preserve">PROGRAM CODE 0835-01 </t>
  </si>
  <si>
    <t>HEALTH EDUCATION</t>
  </si>
  <si>
    <t xml:space="preserve">PROGRAM CODE 0837-00   </t>
  </si>
  <si>
    <t>CIVIL ENGINEERING</t>
  </si>
  <si>
    <t xml:space="preserve">Bachelor's  </t>
  </si>
  <si>
    <t xml:space="preserve">PROGRAM CODE 0908-00  </t>
  </si>
  <si>
    <t xml:space="preserve">PROGRAM CODE 0909-00  </t>
  </si>
  <si>
    <t xml:space="preserve">PROGRAM CODE 0913-00   </t>
  </si>
  <si>
    <t>CONSTRUCTION MANAGEMENT</t>
  </si>
  <si>
    <t xml:space="preserve">PROGRAM CODE 0925-00    </t>
  </si>
  <si>
    <t>ART(FINE)</t>
  </si>
  <si>
    <t xml:space="preserve">PROGRAM CODE 1001-00   </t>
  </si>
  <si>
    <t xml:space="preserve">PROGRAM CODE 1005-00   </t>
  </si>
  <si>
    <t>THEATRE ARTS</t>
  </si>
  <si>
    <t xml:space="preserve">PROGRAM CODE 1007-00  </t>
  </si>
  <si>
    <t xml:space="preserve">PROGRAM CODE 1203-00   </t>
  </si>
  <si>
    <t>MEDICAL TECHNOLOGY</t>
  </si>
  <si>
    <t xml:space="preserve">PROGRAM CODE 1223-01   </t>
  </si>
  <si>
    <t xml:space="preserve">PROGRAM CODE 1301-00   </t>
  </si>
  <si>
    <t xml:space="preserve">Bachelor's     </t>
  </si>
  <si>
    <t xml:space="preserve">PROGRAM CODE 1306-00   </t>
  </si>
  <si>
    <t xml:space="preserve">PROGRAM CODE 1501-00 </t>
  </si>
  <si>
    <t xml:space="preserve">PROGRAM CODE 1506-01  </t>
  </si>
  <si>
    <t>PHILOSOPHY</t>
  </si>
  <si>
    <t xml:space="preserve">PROGRAM CODE 1509-01  </t>
  </si>
  <si>
    <t xml:space="preserve">PROGRAM CODE 1701-00  </t>
  </si>
  <si>
    <t xml:space="preserve">PROGRAM CODE 1902-00  </t>
  </si>
  <si>
    <t>ENGINEERING PHYSICS</t>
  </si>
  <si>
    <t xml:space="preserve">PROGRAM CODE 1902-01  </t>
  </si>
  <si>
    <t>CHEMISTRY</t>
  </si>
  <si>
    <t xml:space="preserve">PROGRAM CODE 1905-00  </t>
  </si>
  <si>
    <t>PSYCHOLOGY</t>
  </si>
  <si>
    <t xml:space="preserve">PROGRAM CODE 2001-01  </t>
  </si>
  <si>
    <t xml:space="preserve">PROGRAM CODE 2104-00  </t>
  </si>
  <si>
    <t xml:space="preserve">PROGRAM CODE 2204-00 </t>
  </si>
  <si>
    <t xml:space="preserve">PROGRAM CODE 2205-00  </t>
  </si>
  <si>
    <t>POLITICAL SCIENCE</t>
  </si>
  <si>
    <t xml:space="preserve">PROGRAM CODE 2207-00  </t>
  </si>
  <si>
    <t xml:space="preserve">UNDECLARED </t>
  </si>
  <si>
    <t>PROGRAM CODE   9099-01</t>
  </si>
  <si>
    <t>ALL DEGREES</t>
  </si>
  <si>
    <t>TOTAL UNDERGRADUATE</t>
  </si>
  <si>
    <t>BACHELOR'S</t>
  </si>
  <si>
    <t>Unclassified or special undergraduate</t>
  </si>
  <si>
    <t>PHYSICS</t>
  </si>
  <si>
    <t xml:space="preserve">PROGRAM CODE </t>
  </si>
  <si>
    <t>Freshmen</t>
  </si>
  <si>
    <t>Hawaiian/ Pac. Is.</t>
  </si>
  <si>
    <t>International</t>
  </si>
  <si>
    <t>ENTREPRENUERSHIP</t>
  </si>
  <si>
    <t>PROGRAM CODE 0599-00</t>
  </si>
  <si>
    <t>MULTIMEDIA JOURNALISM</t>
  </si>
  <si>
    <t xml:space="preserve">MULTI-PLATFORM PRODUCTION </t>
  </si>
  <si>
    <t>STRATEGIC COMMUNICATION</t>
  </si>
  <si>
    <t>SCREEN WRITING &amp; ANIMATION</t>
  </si>
  <si>
    <t>INDUSTRIAL ENGINEERING</t>
  </si>
  <si>
    <t>ELECTRICAL ENGINEERING</t>
  </si>
  <si>
    <t>FAMILY/CONSUMER SCIENCES</t>
  </si>
  <si>
    <t>NUTRITIONAL SCIENCE</t>
  </si>
  <si>
    <t>SPEECH COMMUNICATION</t>
  </si>
  <si>
    <t>SERVICE &amp; SUPPLY CHAIN MANAGEMENT</t>
  </si>
  <si>
    <t>PROGRAM CODE 0506-03</t>
  </si>
  <si>
    <t>MUSIC EDUCATION</t>
  </si>
  <si>
    <t xml:space="preserve">PROGRAM CODE 0832-00  </t>
  </si>
  <si>
    <t>MENTAL HEALTH</t>
  </si>
  <si>
    <t xml:space="preserve">PROGRAM CODE 1299-08   </t>
  </si>
  <si>
    <t>APPLIED LIBERAL ARTS</t>
  </si>
  <si>
    <t xml:space="preserve">PROGRAM CODE 4901-01 </t>
  </si>
  <si>
    <t>PROGRAM CODE 2208-01</t>
  </si>
  <si>
    <t>INTERIOR DESIGN</t>
  </si>
  <si>
    <t>PROGRAM CODE 0203-00</t>
  </si>
  <si>
    <t>TRANSPORTATION SYSTEMS ENGINEERING</t>
  </si>
  <si>
    <t xml:space="preserve">PROGRAM CODE 0999-00    </t>
  </si>
  <si>
    <t>Fall 2019 Undergraduate Enrollment Data</t>
  </si>
  <si>
    <t>TERM : 201970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</si>
</sst>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 Bold"/>
    </font>
    <font>
      <b/>
      <sz val="9"/>
      <name val="Arial"/>
      <family val="2"/>
    </font>
    <font>
      <b/>
      <sz val="9"/>
      <color theme="0"/>
      <name val="Arial Bold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 Bold"/>
    </font>
    <font>
      <b/>
      <sz val="10"/>
      <color theme="0"/>
      <name val="Arial Bold"/>
    </font>
    <font>
      <b/>
      <sz val="10"/>
      <color theme="1"/>
      <name val="Calibri"/>
      <family val="2"/>
      <scheme val="minor"/>
    </font>
    <font>
      <b/>
      <sz val="10"/>
      <name val="Arial Bold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name val="Arial Rounded MT Bold"/>
      <family val="2"/>
    </font>
    <font>
      <sz val="10"/>
      <name val="Arial Rounded MT Bold"/>
      <family val="2"/>
    </font>
    <font>
      <b/>
      <sz val="10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A19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4800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</cellStyleXfs>
  <cellXfs count="400"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0" fontId="2" fillId="0" borderId="0" xfId="0" applyFont="1" applyFill="1" applyAlignment="1"/>
    <xf numFmtId="0" fontId="10" fillId="0" borderId="0" xfId="0" applyFont="1" applyAlignment="1"/>
    <xf numFmtId="0" fontId="1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9" fillId="0" borderId="0" xfId="0" applyFont="1" applyAlignment="1"/>
    <xf numFmtId="0" fontId="16" fillId="0" borderId="19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9" fontId="22" fillId="0" borderId="0" xfId="0" applyNumberFormat="1" applyFont="1" applyFill="1" applyBorder="1" applyAlignment="1" applyProtection="1"/>
    <xf numFmtId="0" fontId="5" fillId="0" borderId="0" xfId="2" applyFont="1" applyFill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7" borderId="13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0" fontId="9" fillId="7" borderId="5" xfId="2" applyFont="1" applyFill="1" applyBorder="1" applyAlignment="1">
      <alignment horizontal="center" vertical="center"/>
    </xf>
    <xf numFmtId="3" fontId="9" fillId="7" borderId="13" xfId="2" applyNumberFormat="1" applyFont="1" applyFill="1" applyBorder="1" applyAlignment="1">
      <alignment horizontal="center" vertical="center"/>
    </xf>
    <xf numFmtId="0" fontId="7" fillId="12" borderId="34" xfId="3" applyFont="1" applyFill="1" applyBorder="1" applyAlignment="1">
      <alignment horizontal="center" vertical="center" wrapText="1"/>
    </xf>
    <xf numFmtId="0" fontId="7" fillId="12" borderId="37" xfId="3" applyFont="1" applyFill="1" applyBorder="1" applyAlignment="1">
      <alignment horizontal="center" vertical="center" wrapText="1"/>
    </xf>
    <xf numFmtId="0" fontId="7" fillId="12" borderId="8" xfId="3" applyFont="1" applyFill="1" applyBorder="1" applyAlignment="1">
      <alignment horizontal="center" vertical="center" wrapText="1"/>
    </xf>
    <xf numFmtId="0" fontId="7" fillId="12" borderId="35" xfId="3" applyFont="1" applyFill="1" applyBorder="1" applyAlignment="1">
      <alignment horizontal="center" vertical="center" wrapText="1"/>
    </xf>
    <xf numFmtId="0" fontId="7" fillId="12" borderId="36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12" borderId="34" xfId="3" applyFont="1" applyFill="1" applyBorder="1" applyAlignment="1">
      <alignment horizontal="center" vertical="center"/>
    </xf>
    <xf numFmtId="0" fontId="7" fillId="12" borderId="37" xfId="3" applyFont="1" applyFill="1" applyBorder="1" applyAlignment="1">
      <alignment horizontal="center" vertical="center"/>
    </xf>
    <xf numFmtId="0" fontId="7" fillId="12" borderId="8" xfId="3" applyFont="1" applyFill="1" applyBorder="1" applyAlignment="1">
      <alignment horizontal="center" vertical="center"/>
    </xf>
    <xf numFmtId="0" fontId="7" fillId="12" borderId="35" xfId="3" applyFont="1" applyFill="1" applyBorder="1" applyAlignment="1">
      <alignment horizontal="center" vertical="center"/>
    </xf>
    <xf numFmtId="164" fontId="16" fillId="0" borderId="19" xfId="2" applyNumberFormat="1" applyFont="1" applyBorder="1" applyAlignment="1">
      <alignment horizontal="center" vertical="center" wrapText="1"/>
    </xf>
    <xf numFmtId="164" fontId="16" fillId="0" borderId="18" xfId="2" applyNumberFormat="1" applyFont="1" applyBorder="1" applyAlignment="1">
      <alignment horizontal="center" vertical="center" wrapText="1"/>
    </xf>
    <xf numFmtId="164" fontId="9" fillId="7" borderId="13" xfId="2" applyNumberFormat="1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6" fillId="0" borderId="31" xfId="3" applyNumberFormat="1" applyFont="1" applyBorder="1" applyAlignment="1">
      <alignment horizontal="center" vertical="center"/>
    </xf>
    <xf numFmtId="164" fontId="16" fillId="0" borderId="33" xfId="3" applyNumberFormat="1" applyFont="1" applyBorder="1" applyAlignment="1">
      <alignment horizontal="center" vertical="center"/>
    </xf>
    <xf numFmtId="164" fontId="9" fillId="7" borderId="48" xfId="3" applyNumberFormat="1" applyFont="1" applyFill="1" applyBorder="1" applyAlignment="1">
      <alignment horizontal="center" vertical="center"/>
    </xf>
    <xf numFmtId="164" fontId="16" fillId="0" borderId="31" xfId="1" applyNumberFormat="1" applyFont="1" applyBorder="1" applyAlignment="1">
      <alignment horizontal="center" vertical="center"/>
    </xf>
    <xf numFmtId="164" fontId="16" fillId="0" borderId="33" xfId="1" applyNumberFormat="1" applyFont="1" applyBorder="1" applyAlignment="1">
      <alignment horizontal="center" vertical="center"/>
    </xf>
    <xf numFmtId="164" fontId="9" fillId="7" borderId="48" xfId="1" applyNumberFormat="1" applyFont="1" applyFill="1" applyBorder="1" applyAlignment="1">
      <alignment horizontal="center" vertical="center"/>
    </xf>
    <xf numFmtId="164" fontId="16" fillId="0" borderId="54" xfId="3" applyNumberFormat="1" applyFont="1" applyBorder="1" applyAlignment="1">
      <alignment horizontal="center" vertical="center"/>
    </xf>
    <xf numFmtId="164" fontId="9" fillId="7" borderId="33" xfId="3" applyNumberFormat="1" applyFont="1" applyFill="1" applyBorder="1" applyAlignment="1">
      <alignment horizontal="center" vertical="center"/>
    </xf>
    <xf numFmtId="164" fontId="9" fillId="2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6" fillId="0" borderId="19" xfId="3" applyNumberFormat="1" applyFont="1" applyBorder="1" applyAlignment="1">
      <alignment horizontal="center" vertical="center"/>
    </xf>
    <xf numFmtId="164" fontId="16" fillId="0" borderId="18" xfId="3" applyNumberFormat="1" applyFont="1" applyBorder="1" applyAlignment="1">
      <alignment horizontal="center" vertical="center"/>
    </xf>
    <xf numFmtId="164" fontId="9" fillId="7" borderId="56" xfId="1" applyNumberFormat="1" applyFont="1" applyFill="1" applyBorder="1" applyAlignment="1">
      <alignment horizontal="center" vertical="center"/>
    </xf>
    <xf numFmtId="164" fontId="9" fillId="2" borderId="13" xfId="1" applyNumberFormat="1" applyFont="1" applyFill="1" applyBorder="1" applyAlignment="1">
      <alignment horizontal="center" vertical="center"/>
    </xf>
    <xf numFmtId="164" fontId="16" fillId="0" borderId="57" xfId="3" applyNumberFormat="1" applyFont="1" applyBorder="1" applyAlignment="1">
      <alignment horizontal="center" vertical="center"/>
    </xf>
    <xf numFmtId="164" fontId="10" fillId="2" borderId="72" xfId="0" applyNumberFormat="1" applyFont="1" applyFill="1" applyBorder="1" applyAlignment="1">
      <alignment horizontal="center" vertical="center"/>
    </xf>
    <xf numFmtId="164" fontId="10" fillId="2" borderId="72" xfId="0" applyNumberFormat="1" applyFont="1" applyFill="1" applyBorder="1" applyAlignment="1">
      <alignment horizontal="center" vertical="center" wrapText="1"/>
    </xf>
    <xf numFmtId="164" fontId="16" fillId="0" borderId="76" xfId="3" applyNumberFormat="1" applyFont="1" applyBorder="1" applyAlignment="1">
      <alignment horizontal="center" vertical="center"/>
    </xf>
    <xf numFmtId="3" fontId="9" fillId="7" borderId="48" xfId="3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6" fillId="0" borderId="25" xfId="2" applyNumberFormat="1" applyFont="1" applyBorder="1" applyAlignment="1">
      <alignment horizontal="center" vertical="center" wrapText="1"/>
    </xf>
    <xf numFmtId="164" fontId="16" fillId="0" borderId="27" xfId="2" applyNumberFormat="1" applyFont="1" applyBorder="1" applyAlignment="1">
      <alignment horizontal="center" vertical="center" wrapText="1"/>
    </xf>
    <xf numFmtId="164" fontId="16" fillId="0" borderId="21" xfId="2" applyNumberFormat="1" applyFont="1" applyBorder="1" applyAlignment="1">
      <alignment horizontal="center" vertical="center" wrapText="1"/>
    </xf>
    <xf numFmtId="164" fontId="16" fillId="0" borderId="22" xfId="2" applyNumberFormat="1" applyFont="1" applyBorder="1" applyAlignment="1">
      <alignment horizontal="center" vertical="center" wrapText="1"/>
    </xf>
    <xf numFmtId="164" fontId="16" fillId="0" borderId="26" xfId="2" applyNumberFormat="1" applyFont="1" applyBorder="1" applyAlignment="1">
      <alignment horizontal="center" vertical="center" wrapText="1"/>
    </xf>
    <xf numFmtId="164" fontId="16" fillId="0" borderId="28" xfId="2" applyNumberFormat="1" applyFont="1" applyBorder="1" applyAlignment="1">
      <alignment horizontal="center" vertical="center" wrapText="1"/>
    </xf>
    <xf numFmtId="164" fontId="16" fillId="0" borderId="23" xfId="2" applyNumberFormat="1" applyFont="1" applyBorder="1" applyAlignment="1">
      <alignment horizontal="center" vertical="center" wrapText="1"/>
    </xf>
    <xf numFmtId="164" fontId="16" fillId="0" borderId="24" xfId="2" applyNumberFormat="1" applyFont="1" applyBorder="1" applyAlignment="1">
      <alignment horizontal="center" vertical="center" wrapText="1"/>
    </xf>
    <xf numFmtId="164" fontId="9" fillId="7" borderId="61" xfId="2" applyNumberFormat="1" applyFont="1" applyFill="1" applyBorder="1" applyAlignment="1">
      <alignment horizontal="center" vertical="center" wrapText="1"/>
    </xf>
    <xf numFmtId="164" fontId="9" fillId="7" borderId="62" xfId="2" applyNumberFormat="1" applyFont="1" applyFill="1" applyBorder="1" applyAlignment="1">
      <alignment horizontal="center" vertical="center" wrapText="1"/>
    </xf>
    <xf numFmtId="164" fontId="9" fillId="7" borderId="60" xfId="2" applyNumberFormat="1" applyFont="1" applyFill="1" applyBorder="1" applyAlignment="1">
      <alignment horizontal="center" vertical="center" wrapText="1"/>
    </xf>
    <xf numFmtId="164" fontId="9" fillId="7" borderId="32" xfId="2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38" xfId="1" applyNumberFormat="1" applyFont="1" applyFill="1" applyBorder="1" applyAlignment="1">
      <alignment horizontal="center" vertical="center"/>
    </xf>
    <xf numFmtId="164" fontId="9" fillId="2" borderId="40" xfId="1" applyNumberFormat="1" applyFont="1" applyFill="1" applyBorder="1" applyAlignment="1">
      <alignment horizontal="center" vertical="center"/>
    </xf>
    <xf numFmtId="164" fontId="9" fillId="2" borderId="39" xfId="1" applyNumberFormat="1" applyFont="1" applyFill="1" applyBorder="1" applyAlignment="1">
      <alignment horizontal="center" vertical="center"/>
    </xf>
    <xf numFmtId="0" fontId="16" fillId="0" borderId="20" xfId="3" applyFont="1" applyBorder="1" applyAlignment="1">
      <alignment horizontal="left" vertical="center" wrapText="1"/>
    </xf>
    <xf numFmtId="164" fontId="16" fillId="0" borderId="21" xfId="3" applyNumberFormat="1" applyFont="1" applyBorder="1" applyAlignment="1">
      <alignment horizontal="center" vertical="center"/>
    </xf>
    <xf numFmtId="164" fontId="16" fillId="0" borderId="22" xfId="3" applyNumberFormat="1" applyFont="1" applyBorder="1" applyAlignment="1">
      <alignment horizontal="center" vertical="center"/>
    </xf>
    <xf numFmtId="0" fontId="2" fillId="0" borderId="25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164" fontId="16" fillId="0" borderId="25" xfId="3" applyNumberFormat="1" applyFont="1" applyBorder="1" applyAlignment="1">
      <alignment horizontal="center" vertical="center"/>
    </xf>
    <xf numFmtId="164" fontId="16" fillId="0" borderId="27" xfId="3" applyNumberFormat="1" applyFont="1" applyBorder="1" applyAlignment="1">
      <alignment horizontal="center" vertical="center"/>
    </xf>
    <xf numFmtId="164" fontId="16" fillId="0" borderId="20" xfId="3" applyNumberFormat="1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16" fillId="0" borderId="43" xfId="3" applyFont="1" applyBorder="1" applyAlignment="1">
      <alignment horizontal="left" vertical="center" wrapText="1"/>
    </xf>
    <xf numFmtId="164" fontId="16" fillId="0" borderId="23" xfId="3" applyNumberFormat="1" applyFont="1" applyBorder="1" applyAlignment="1">
      <alignment horizontal="center" vertical="center"/>
    </xf>
    <xf numFmtId="164" fontId="16" fillId="0" borderId="24" xfId="3" applyNumberFormat="1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43" xfId="3" applyFont="1" applyBorder="1" applyAlignment="1">
      <alignment horizontal="center" vertical="center"/>
    </xf>
    <xf numFmtId="164" fontId="16" fillId="0" borderId="26" xfId="3" applyNumberFormat="1" applyFont="1" applyBorder="1" applyAlignment="1">
      <alignment horizontal="center" vertical="center"/>
    </xf>
    <xf numFmtId="164" fontId="16" fillId="0" borderId="28" xfId="3" applyNumberFormat="1" applyFont="1" applyBorder="1" applyAlignment="1">
      <alignment horizontal="center" vertical="center"/>
    </xf>
    <xf numFmtId="0" fontId="16" fillId="0" borderId="18" xfId="3" applyFont="1" applyBorder="1" applyAlignment="1">
      <alignment horizontal="left" vertical="center" wrapText="1"/>
    </xf>
    <xf numFmtId="164" fontId="16" fillId="0" borderId="43" xfId="3" applyNumberFormat="1" applyFont="1" applyBorder="1" applyAlignment="1">
      <alignment horizontal="center" vertical="center"/>
    </xf>
    <xf numFmtId="164" fontId="9" fillId="7" borderId="41" xfId="3" applyNumberFormat="1" applyFont="1" applyFill="1" applyBorder="1" applyAlignment="1">
      <alignment horizontal="center" vertical="center"/>
    </xf>
    <xf numFmtId="164" fontId="9" fillId="7" borderId="42" xfId="3" applyNumberFormat="1" applyFont="1" applyFill="1" applyBorder="1" applyAlignment="1">
      <alignment horizontal="center" vertical="center"/>
    </xf>
    <xf numFmtId="0" fontId="5" fillId="7" borderId="45" xfId="3" applyFont="1" applyFill="1" applyBorder="1" applyAlignment="1">
      <alignment horizontal="center" vertical="center"/>
    </xf>
    <xf numFmtId="0" fontId="5" fillId="7" borderId="46" xfId="3" applyFont="1" applyFill="1" applyBorder="1" applyAlignment="1">
      <alignment horizontal="center" vertical="center"/>
    </xf>
    <xf numFmtId="0" fontId="5" fillId="7" borderId="41" xfId="3" applyFont="1" applyFill="1" applyBorder="1" applyAlignment="1">
      <alignment horizontal="center" vertical="center"/>
    </xf>
    <xf numFmtId="164" fontId="9" fillId="7" borderId="46" xfId="3" applyNumberFormat="1" applyFont="1" applyFill="1" applyBorder="1" applyAlignment="1">
      <alignment horizontal="center" vertical="center"/>
    </xf>
    <xf numFmtId="164" fontId="9" fillId="7" borderId="44" xfId="3" applyNumberFormat="1" applyFont="1" applyFill="1" applyBorder="1" applyAlignment="1">
      <alignment horizontal="center" vertical="center"/>
    </xf>
    <xf numFmtId="0" fontId="5" fillId="7" borderId="42" xfId="3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164" fontId="16" fillId="0" borderId="21" xfId="1" applyNumberFormat="1" applyFont="1" applyBorder="1" applyAlignment="1">
      <alignment horizontal="center" vertical="center"/>
    </xf>
    <xf numFmtId="164" fontId="16" fillId="0" borderId="22" xfId="1" applyNumberFormat="1" applyFont="1" applyBorder="1" applyAlignment="1">
      <alignment horizontal="center" vertical="center"/>
    </xf>
    <xf numFmtId="164" fontId="16" fillId="0" borderId="25" xfId="1" applyNumberFormat="1" applyFont="1" applyBorder="1" applyAlignment="1">
      <alignment horizontal="center" vertical="center"/>
    </xf>
    <xf numFmtId="164" fontId="16" fillId="0" borderId="27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16" fillId="0" borderId="43" xfId="1" applyFont="1" applyBorder="1" applyAlignment="1">
      <alignment horizontal="left" vertical="center"/>
    </xf>
    <xf numFmtId="164" fontId="16" fillId="0" borderId="23" xfId="1" applyNumberFormat="1" applyFont="1" applyBorder="1" applyAlignment="1">
      <alignment horizontal="center" vertical="center"/>
    </xf>
    <xf numFmtId="164" fontId="16" fillId="0" borderId="24" xfId="1" applyNumberFormat="1" applyFont="1" applyBorder="1" applyAlignment="1">
      <alignment horizontal="center" vertical="center"/>
    </xf>
    <xf numFmtId="164" fontId="16" fillId="0" borderId="26" xfId="1" applyNumberFormat="1" applyFont="1" applyBorder="1" applyAlignment="1">
      <alignment horizontal="center" vertical="center"/>
    </xf>
    <xf numFmtId="164" fontId="16" fillId="0" borderId="28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6" fillId="0" borderId="18" xfId="1" applyFont="1" applyBorder="1" applyAlignment="1">
      <alignment horizontal="left" vertical="center"/>
    </xf>
    <xf numFmtId="164" fontId="9" fillId="7" borderId="41" xfId="1" applyNumberFormat="1" applyFont="1" applyFill="1" applyBorder="1" applyAlignment="1">
      <alignment horizontal="center" vertical="center"/>
    </xf>
    <xf numFmtId="164" fontId="9" fillId="7" borderId="42" xfId="1" applyNumberFormat="1" applyFont="1" applyFill="1" applyBorder="1" applyAlignment="1">
      <alignment horizontal="center" vertical="center"/>
    </xf>
    <xf numFmtId="164" fontId="9" fillId="7" borderId="45" xfId="1" applyNumberFormat="1" applyFont="1" applyFill="1" applyBorder="1" applyAlignment="1">
      <alignment horizontal="center" vertical="center"/>
    </xf>
    <xf numFmtId="164" fontId="9" fillId="7" borderId="46" xfId="1" applyNumberFormat="1" applyFont="1" applyFill="1" applyBorder="1" applyAlignment="1">
      <alignment horizontal="center" vertical="center"/>
    </xf>
    <xf numFmtId="0" fontId="5" fillId="7" borderId="46" xfId="1" applyFont="1" applyFill="1" applyBorder="1" applyAlignment="1">
      <alignment horizontal="center" vertical="center"/>
    </xf>
    <xf numFmtId="0" fontId="16" fillId="0" borderId="20" xfId="4" applyFont="1" applyBorder="1" applyAlignment="1">
      <alignment horizontal="left" vertical="center"/>
    </xf>
    <xf numFmtId="164" fontId="16" fillId="0" borderId="21" xfId="4" applyNumberFormat="1" applyFont="1" applyBorder="1" applyAlignment="1">
      <alignment horizontal="center" vertical="center"/>
    </xf>
    <xf numFmtId="164" fontId="16" fillId="0" borderId="27" xfId="4" applyNumberFormat="1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0" fontId="16" fillId="0" borderId="43" xfId="4" applyFont="1" applyBorder="1" applyAlignment="1">
      <alignment horizontal="left" vertical="center"/>
    </xf>
    <xf numFmtId="164" fontId="16" fillId="0" borderId="23" xfId="4" applyNumberFormat="1" applyFont="1" applyBorder="1" applyAlignment="1">
      <alignment horizontal="center" vertical="center"/>
    </xf>
    <xf numFmtId="164" fontId="16" fillId="0" borderId="28" xfId="4" applyNumberFormat="1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164" fontId="16" fillId="0" borderId="24" xfId="4" applyNumberFormat="1" applyFont="1" applyBorder="1" applyAlignment="1">
      <alignment horizontal="center" vertical="center"/>
    </xf>
    <xf numFmtId="0" fontId="16" fillId="0" borderId="18" xfId="4" applyFont="1" applyBorder="1" applyAlignment="1">
      <alignment horizontal="left" vertical="center"/>
    </xf>
    <xf numFmtId="0" fontId="5" fillId="7" borderId="41" xfId="1" applyFont="1" applyFill="1" applyBorder="1" applyAlignment="1">
      <alignment horizontal="center" vertical="center"/>
    </xf>
    <xf numFmtId="0" fontId="5" fillId="7" borderId="42" xfId="1" applyFont="1" applyFill="1" applyBorder="1" applyAlignment="1">
      <alignment horizontal="center" vertical="center"/>
    </xf>
    <xf numFmtId="0" fontId="5" fillId="7" borderId="45" xfId="1" applyFont="1" applyFill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164" fontId="16" fillId="0" borderId="29" xfId="3" applyNumberFormat="1" applyFont="1" applyBorder="1" applyAlignment="1">
      <alignment horizontal="center" vertical="center"/>
    </xf>
    <xf numFmtId="0" fontId="2" fillId="0" borderId="47" xfId="3" applyFont="1" applyBorder="1" applyAlignment="1">
      <alignment horizontal="center" vertical="center"/>
    </xf>
    <xf numFmtId="164" fontId="16" fillId="0" borderId="47" xfId="3" applyNumberFormat="1" applyFont="1" applyBorder="1" applyAlignment="1">
      <alignment horizontal="center" vertical="center"/>
    </xf>
    <xf numFmtId="164" fontId="9" fillId="7" borderId="70" xfId="3" applyNumberFormat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left" vertical="center"/>
    </xf>
    <xf numFmtId="164" fontId="16" fillId="0" borderId="22" xfId="4" applyNumberFormat="1" applyFont="1" applyBorder="1" applyAlignment="1">
      <alignment horizontal="center" vertical="center"/>
    </xf>
    <xf numFmtId="164" fontId="16" fillId="0" borderId="25" xfId="4" applyNumberFormat="1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2" fillId="0" borderId="27" xfId="4" applyFont="1" applyBorder="1" applyAlignment="1">
      <alignment horizontal="center" vertical="center"/>
    </xf>
    <xf numFmtId="0" fontId="16" fillId="0" borderId="47" xfId="1" applyFont="1" applyBorder="1" applyAlignment="1">
      <alignment horizontal="left" vertical="center"/>
    </xf>
    <xf numFmtId="164" fontId="16" fillId="0" borderId="26" xfId="4" applyNumberFormat="1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164" fontId="16" fillId="0" borderId="50" xfId="4" applyNumberFormat="1" applyFont="1" applyBorder="1" applyAlignment="1">
      <alignment horizontal="center" vertical="center"/>
    </xf>
    <xf numFmtId="0" fontId="2" fillId="0" borderId="53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164" fontId="16" fillId="0" borderId="52" xfId="4" applyNumberFormat="1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52" xfId="4" applyFont="1" applyBorder="1" applyAlignment="1">
      <alignment horizontal="center" vertical="center"/>
    </xf>
    <xf numFmtId="164" fontId="16" fillId="0" borderId="50" xfId="3" applyNumberFormat="1" applyFont="1" applyBorder="1" applyAlignment="1">
      <alignment horizontal="center" vertical="center"/>
    </xf>
    <xf numFmtId="164" fontId="16" fillId="0" borderId="51" xfId="3" applyNumberFormat="1" applyFont="1" applyBorder="1" applyAlignment="1">
      <alignment horizontal="center" vertical="center"/>
    </xf>
    <xf numFmtId="164" fontId="9" fillId="7" borderId="23" xfId="3" applyNumberFormat="1" applyFont="1" applyFill="1" applyBorder="1" applyAlignment="1">
      <alignment horizontal="center" vertical="center"/>
    </xf>
    <xf numFmtId="164" fontId="9" fillId="7" borderId="24" xfId="3" applyNumberFormat="1" applyFont="1" applyFill="1" applyBorder="1" applyAlignment="1">
      <alignment horizontal="center" vertical="center"/>
    </xf>
    <xf numFmtId="164" fontId="9" fillId="7" borderId="45" xfId="3" applyNumberFormat="1" applyFont="1" applyFill="1" applyBorder="1" applyAlignment="1">
      <alignment horizontal="center" vertical="center"/>
    </xf>
    <xf numFmtId="0" fontId="16" fillId="0" borderId="49" xfId="1" applyFont="1" applyBorder="1" applyAlignment="1">
      <alignment horizontal="left" vertical="center"/>
    </xf>
    <xf numFmtId="164" fontId="16" fillId="0" borderId="52" xfId="3" applyNumberFormat="1" applyFont="1" applyBorder="1" applyAlignment="1">
      <alignment horizontal="center" vertical="center"/>
    </xf>
    <xf numFmtId="164" fontId="9" fillId="7" borderId="26" xfId="3" applyNumberFormat="1" applyFont="1" applyFill="1" applyBorder="1" applyAlignment="1">
      <alignment horizontal="center" vertical="center"/>
    </xf>
    <xf numFmtId="164" fontId="9" fillId="2" borderId="35" xfId="1" applyNumberFormat="1" applyFont="1" applyFill="1" applyBorder="1" applyAlignment="1">
      <alignment horizontal="center" vertical="center"/>
    </xf>
    <xf numFmtId="164" fontId="9" fillId="2" borderId="34" xfId="1" applyNumberFormat="1" applyFont="1" applyFill="1" applyBorder="1" applyAlignment="1">
      <alignment horizontal="center" vertical="center"/>
    </xf>
    <xf numFmtId="164" fontId="9" fillId="2" borderId="37" xfId="1" applyNumberFormat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164" fontId="9" fillId="2" borderId="36" xfId="1" applyNumberFormat="1" applyFont="1" applyFill="1" applyBorder="1" applyAlignment="1">
      <alignment horizontal="center" vertical="center"/>
    </xf>
    <xf numFmtId="164" fontId="9" fillId="2" borderId="58" xfId="1" applyNumberFormat="1" applyFont="1" applyFill="1" applyBorder="1" applyAlignment="1">
      <alignment horizontal="center" vertical="center"/>
    </xf>
    <xf numFmtId="164" fontId="9" fillId="2" borderId="59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6" fillId="0" borderId="57" xfId="4" applyNumberFormat="1" applyFont="1" applyBorder="1" applyAlignment="1">
      <alignment horizontal="center" vertical="center"/>
    </xf>
    <xf numFmtId="164" fontId="16" fillId="0" borderId="49" xfId="4" applyNumberFormat="1" applyFont="1" applyBorder="1" applyAlignment="1">
      <alignment horizontal="center" vertical="center"/>
    </xf>
    <xf numFmtId="164" fontId="16" fillId="0" borderId="18" xfId="4" applyNumberFormat="1" applyFont="1" applyBorder="1" applyAlignment="1">
      <alignment horizontal="center" vertical="center"/>
    </xf>
    <xf numFmtId="164" fontId="16" fillId="0" borderId="43" xfId="4" applyNumberFormat="1" applyFont="1" applyBorder="1" applyAlignment="1">
      <alignment horizontal="center" vertical="center"/>
    </xf>
    <xf numFmtId="164" fontId="16" fillId="0" borderId="20" xfId="4" applyNumberFormat="1" applyFont="1" applyBorder="1" applyAlignment="1">
      <alignment horizontal="center" vertical="center"/>
    </xf>
    <xf numFmtId="164" fontId="16" fillId="0" borderId="29" xfId="4" applyNumberFormat="1" applyFont="1" applyBorder="1" applyAlignment="1">
      <alignment horizontal="center" vertical="center"/>
    </xf>
    <xf numFmtId="164" fontId="16" fillId="0" borderId="47" xfId="4" applyNumberFormat="1" applyFont="1" applyBorder="1" applyAlignment="1">
      <alignment horizontal="center" vertical="center"/>
    </xf>
    <xf numFmtId="164" fontId="5" fillId="7" borderId="45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164" fontId="5" fillId="7" borderId="41" xfId="1" applyNumberFormat="1" applyFont="1" applyFill="1" applyBorder="1" applyAlignment="1">
      <alignment horizontal="center" vertical="center"/>
    </xf>
    <xf numFmtId="0" fontId="21" fillId="0" borderId="57" xfId="4" applyFont="1" applyBorder="1" applyAlignment="1">
      <alignment horizontal="left" vertical="center" wrapText="1"/>
    </xf>
    <xf numFmtId="164" fontId="16" fillId="0" borderId="53" xfId="4" applyNumberFormat="1" applyFont="1" applyBorder="1" applyAlignment="1">
      <alignment horizontal="center" vertical="center"/>
    </xf>
    <xf numFmtId="164" fontId="16" fillId="0" borderId="51" xfId="4" applyNumberFormat="1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3" fillId="0" borderId="43" xfId="1" applyFont="1" applyBorder="1" applyAlignment="1">
      <alignment horizontal="left" vertical="center"/>
    </xf>
    <xf numFmtId="164" fontId="10" fillId="2" borderId="16" xfId="0" applyNumberFormat="1" applyFont="1" applyFill="1" applyBorder="1" applyAlignment="1">
      <alignment horizontal="center" vertical="center" wrapText="1"/>
    </xf>
    <xf numFmtId="164" fontId="5" fillId="7" borderId="44" xfId="1" applyNumberFormat="1" applyFont="1" applyFill="1" applyBorder="1" applyAlignment="1">
      <alignment horizontal="center" vertical="center"/>
    </xf>
    <xf numFmtId="0" fontId="5" fillId="7" borderId="44" xfId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2" borderId="3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65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164" fontId="9" fillId="7" borderId="70" xfId="1" applyNumberFormat="1" applyFont="1" applyFill="1" applyBorder="1" applyAlignment="1">
      <alignment horizontal="center" vertical="center"/>
    </xf>
    <xf numFmtId="164" fontId="9" fillId="7" borderId="44" xfId="1" applyNumberFormat="1" applyFont="1" applyFill="1" applyBorder="1" applyAlignment="1">
      <alignment horizontal="center" vertical="center"/>
    </xf>
    <xf numFmtId="0" fontId="3" fillId="0" borderId="49" xfId="1" applyFont="1" applyBorder="1" applyAlignment="1">
      <alignment horizontal="left" vertical="center" wrapText="1"/>
    </xf>
    <xf numFmtId="0" fontId="2" fillId="0" borderId="68" xfId="1" applyFont="1" applyBorder="1" applyAlignment="1">
      <alignment horizontal="center" vertical="center"/>
    </xf>
    <xf numFmtId="164" fontId="3" fillId="0" borderId="69" xfId="1" applyNumberFormat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69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164" fontId="16" fillId="0" borderId="73" xfId="4" applyNumberFormat="1" applyFont="1" applyBorder="1" applyAlignment="1">
      <alignment horizontal="center" vertical="center"/>
    </xf>
    <xf numFmtId="164" fontId="16" fillId="0" borderId="74" xfId="4" applyNumberFormat="1" applyFont="1" applyBorder="1" applyAlignment="1">
      <alignment horizontal="center" vertical="center"/>
    </xf>
    <xf numFmtId="164" fontId="16" fillId="0" borderId="73" xfId="3" applyNumberFormat="1" applyFont="1" applyBorder="1" applyAlignment="1">
      <alignment horizontal="center" vertical="center"/>
    </xf>
    <xf numFmtId="164" fontId="16" fillId="0" borderId="64" xfId="3" applyNumberFormat="1" applyFont="1" applyBorder="1" applyAlignment="1">
      <alignment horizontal="center" vertical="center"/>
    </xf>
    <xf numFmtId="164" fontId="16" fillId="0" borderId="64" xfId="4" applyNumberFormat="1" applyFont="1" applyBorder="1" applyAlignment="1">
      <alignment horizontal="center" vertical="center"/>
    </xf>
    <xf numFmtId="164" fontId="16" fillId="0" borderId="75" xfId="4" applyNumberFormat="1" applyFont="1" applyBorder="1" applyAlignment="1">
      <alignment horizontal="center" vertical="center"/>
    </xf>
    <xf numFmtId="0" fontId="2" fillId="0" borderId="73" xfId="4" applyFont="1" applyBorder="1" applyAlignment="1">
      <alignment horizontal="center" vertical="center"/>
    </xf>
    <xf numFmtId="0" fontId="2" fillId="0" borderId="64" xfId="4" applyFont="1" applyBorder="1" applyAlignment="1">
      <alignment horizontal="center" vertical="center"/>
    </xf>
    <xf numFmtId="0" fontId="3" fillId="0" borderId="49" xfId="1" applyFont="1" applyBorder="1" applyAlignment="1">
      <alignment horizontal="left" vertical="center"/>
    </xf>
    <xf numFmtId="164" fontId="3" fillId="0" borderId="79" xfId="5" applyNumberFormat="1" applyFont="1" applyBorder="1" applyAlignment="1">
      <alignment horizontal="center" vertical="center"/>
    </xf>
    <xf numFmtId="164" fontId="3" fillId="0" borderId="77" xfId="5" applyNumberFormat="1" applyFont="1" applyBorder="1" applyAlignment="1">
      <alignment horizontal="center" vertical="center"/>
    </xf>
    <xf numFmtId="164" fontId="3" fillId="0" borderId="78" xfId="5" applyNumberFormat="1" applyFont="1" applyBorder="1" applyAlignment="1">
      <alignment horizontal="center" vertical="center"/>
    </xf>
    <xf numFmtId="164" fontId="3" fillId="0" borderId="80" xfId="5" applyNumberFormat="1" applyFont="1" applyBorder="1" applyAlignment="1">
      <alignment horizontal="center" vertical="center"/>
    </xf>
    <xf numFmtId="0" fontId="16" fillId="0" borderId="43" xfId="1" applyFont="1" applyBorder="1" applyAlignment="1">
      <alignment horizontal="left" vertical="center" wrapText="1"/>
    </xf>
    <xf numFmtId="0" fontId="3" fillId="0" borderId="43" xfId="1" applyFont="1" applyBorder="1" applyAlignment="1">
      <alignment horizontal="left" vertical="center" wrapText="1"/>
    </xf>
    <xf numFmtId="3" fontId="9" fillId="7" borderId="41" xfId="1" applyNumberFormat="1" applyFont="1" applyFill="1" applyBorder="1" applyAlignment="1">
      <alignment horizontal="center" vertical="center"/>
    </xf>
    <xf numFmtId="3" fontId="9" fillId="7" borderId="42" xfId="1" applyNumberFormat="1" applyFont="1" applyFill="1" applyBorder="1" applyAlignment="1">
      <alignment horizontal="center" vertical="center"/>
    </xf>
    <xf numFmtId="3" fontId="9" fillId="7" borderId="45" xfId="1" applyNumberFormat="1" applyFont="1" applyFill="1" applyBorder="1" applyAlignment="1">
      <alignment horizontal="center" vertical="center"/>
    </xf>
    <xf numFmtId="3" fontId="9" fillId="7" borderId="46" xfId="1" applyNumberFormat="1" applyFont="1" applyFill="1" applyBorder="1" applyAlignment="1">
      <alignment horizontal="center" vertical="center"/>
    </xf>
    <xf numFmtId="3" fontId="5" fillId="7" borderId="41" xfId="1" applyNumberFormat="1" applyFont="1" applyFill="1" applyBorder="1" applyAlignment="1">
      <alignment horizontal="center" vertical="center"/>
    </xf>
    <xf numFmtId="3" fontId="5" fillId="7" borderId="42" xfId="1" applyNumberFormat="1" applyFont="1" applyFill="1" applyBorder="1" applyAlignment="1">
      <alignment horizontal="center" vertical="center"/>
    </xf>
    <xf numFmtId="3" fontId="5" fillId="7" borderId="45" xfId="1" applyNumberFormat="1" applyFont="1" applyFill="1" applyBorder="1" applyAlignment="1">
      <alignment horizontal="center" vertical="center"/>
    </xf>
    <xf numFmtId="3" fontId="5" fillId="7" borderId="46" xfId="1" applyNumberFormat="1" applyFont="1" applyFill="1" applyBorder="1" applyAlignment="1">
      <alignment horizontal="center" vertical="center"/>
    </xf>
    <xf numFmtId="3" fontId="9" fillId="7" borderId="41" xfId="3" applyNumberFormat="1" applyFont="1" applyFill="1" applyBorder="1" applyAlignment="1">
      <alignment horizontal="center" vertical="center"/>
    </xf>
    <xf numFmtId="3" fontId="9" fillId="7" borderId="42" xfId="3" applyNumberFormat="1" applyFont="1" applyFill="1" applyBorder="1" applyAlignment="1">
      <alignment horizontal="center" vertical="center"/>
    </xf>
    <xf numFmtId="3" fontId="7" fillId="11" borderId="16" xfId="0" applyNumberFormat="1" applyFont="1" applyFill="1" applyBorder="1" applyAlignment="1">
      <alignment horizontal="center" vertical="center"/>
    </xf>
    <xf numFmtId="3" fontId="7" fillId="11" borderId="7" xfId="1" applyNumberFormat="1" applyFont="1" applyFill="1" applyBorder="1" applyAlignment="1">
      <alignment horizontal="center" vertical="center"/>
    </xf>
    <xf numFmtId="3" fontId="7" fillId="11" borderId="38" xfId="1" applyNumberFormat="1" applyFont="1" applyFill="1" applyBorder="1" applyAlignment="1">
      <alignment horizontal="center" vertical="center"/>
    </xf>
    <xf numFmtId="3" fontId="7" fillId="11" borderId="15" xfId="1" applyNumberFormat="1" applyFont="1" applyFill="1" applyBorder="1" applyAlignment="1">
      <alignment horizontal="center" vertical="center"/>
    </xf>
    <xf numFmtId="3" fontId="7" fillId="11" borderId="40" xfId="1" applyNumberFormat="1" applyFont="1" applyFill="1" applyBorder="1" applyAlignment="1">
      <alignment horizontal="center" vertical="center"/>
    </xf>
    <xf numFmtId="3" fontId="7" fillId="11" borderId="39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164" fontId="16" fillId="0" borderId="65" xfId="4" applyNumberFormat="1" applyFont="1" applyBorder="1" applyAlignment="1">
      <alignment horizontal="center" vertical="center"/>
    </xf>
    <xf numFmtId="0" fontId="2" fillId="0" borderId="65" xfId="4" applyFont="1" applyBorder="1" applyAlignment="1">
      <alignment horizontal="center" vertical="center"/>
    </xf>
    <xf numFmtId="3" fontId="26" fillId="13" borderId="15" xfId="1" applyNumberFormat="1" applyFont="1" applyFill="1" applyBorder="1" applyAlignment="1">
      <alignment horizontal="center" vertical="center"/>
    </xf>
    <xf numFmtId="164" fontId="2" fillId="0" borderId="53" xfId="4" applyNumberFormat="1" applyFont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/>
    </xf>
    <xf numFmtId="0" fontId="7" fillId="10" borderId="2" xfId="2" applyFont="1" applyFill="1" applyBorder="1" applyAlignment="1">
      <alignment horizontal="center" vertical="center"/>
    </xf>
    <xf numFmtId="0" fontId="7" fillId="10" borderId="6" xfId="2" applyFont="1" applyFill="1" applyBorder="1" applyAlignment="1">
      <alignment horizontal="center" vertical="center"/>
    </xf>
    <xf numFmtId="0" fontId="9" fillId="8" borderId="11" xfId="1" applyFont="1" applyFill="1" applyBorder="1" applyAlignment="1">
      <alignment vertical="center" wrapText="1"/>
    </xf>
    <xf numFmtId="0" fontId="17" fillId="8" borderId="12" xfId="1" applyFont="1" applyFill="1" applyBorder="1" applyAlignment="1">
      <alignment vertical="center"/>
    </xf>
    <xf numFmtId="0" fontId="5" fillId="3" borderId="55" xfId="4" applyFont="1" applyFill="1" applyBorder="1" applyAlignment="1">
      <alignment horizontal="left" vertical="center"/>
    </xf>
    <xf numFmtId="0" fontId="20" fillId="3" borderId="12" xfId="4" applyFont="1" applyFill="1" applyBorder="1" applyAlignment="1">
      <alignment horizontal="left" vertical="center"/>
    </xf>
    <xf numFmtId="0" fontId="20" fillId="3" borderId="13" xfId="4" applyFont="1" applyFill="1" applyBorder="1" applyAlignment="1">
      <alignment horizontal="left" vertical="center"/>
    </xf>
    <xf numFmtId="0" fontId="7" fillId="4" borderId="11" xfId="4" applyFont="1" applyFill="1" applyBorder="1" applyAlignment="1">
      <alignment horizontal="left" vertical="center"/>
    </xf>
    <xf numFmtId="0" fontId="7" fillId="4" borderId="12" xfId="4" applyFont="1" applyFill="1" applyBorder="1" applyAlignment="1">
      <alignment horizontal="left" vertical="center"/>
    </xf>
    <xf numFmtId="0" fontId="5" fillId="5" borderId="11" xfId="2" applyFont="1" applyFill="1" applyBorder="1" applyAlignment="1">
      <alignment vertical="center" wrapText="1"/>
    </xf>
    <xf numFmtId="0" fontId="5" fillId="5" borderId="12" xfId="2" applyFont="1" applyFill="1" applyBorder="1" applyAlignment="1">
      <alignment vertical="center" wrapText="1"/>
    </xf>
    <xf numFmtId="0" fontId="5" fillId="5" borderId="13" xfId="2" applyFont="1" applyFill="1" applyBorder="1" applyAlignment="1">
      <alignment vertical="center" wrapText="1"/>
    </xf>
    <xf numFmtId="0" fontId="9" fillId="3" borderId="11" xfId="2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left" vertical="center" wrapText="1"/>
    </xf>
    <xf numFmtId="0" fontId="9" fillId="3" borderId="13" xfId="2" applyFont="1" applyFill="1" applyBorder="1" applyAlignment="1">
      <alignment horizontal="left" vertical="center" wrapText="1"/>
    </xf>
    <xf numFmtId="0" fontId="7" fillId="4" borderId="11" xfId="2" applyFont="1" applyFill="1" applyBorder="1" applyAlignment="1">
      <alignment horizontal="left" vertical="center" wrapText="1"/>
    </xf>
    <xf numFmtId="0" fontId="7" fillId="4" borderId="12" xfId="2" applyFont="1" applyFill="1" applyBorder="1" applyAlignment="1">
      <alignment horizontal="left" vertical="center" wrapText="1"/>
    </xf>
    <xf numFmtId="0" fontId="7" fillId="4" borderId="13" xfId="2" applyFont="1" applyFill="1" applyBorder="1" applyAlignment="1">
      <alignment horizontal="left" vertical="center" wrapText="1"/>
    </xf>
    <xf numFmtId="0" fontId="9" fillId="2" borderId="8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7" fillId="6" borderId="1" xfId="2" applyFont="1" applyFill="1" applyBorder="1" applyAlignment="1">
      <alignment horizontal="left" vertical="center" wrapText="1"/>
    </xf>
    <xf numFmtId="0" fontId="7" fillId="6" borderId="2" xfId="2" applyFont="1" applyFill="1" applyBorder="1" applyAlignment="1">
      <alignment horizontal="left" vertical="center" wrapText="1"/>
    </xf>
    <xf numFmtId="0" fontId="7" fillId="10" borderId="14" xfId="2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7" fillId="10" borderId="15" xfId="2" applyFont="1" applyFill="1" applyBorder="1" applyAlignment="1">
      <alignment horizontal="center" vertical="center"/>
    </xf>
    <xf numFmtId="0" fontId="7" fillId="10" borderId="4" xfId="2" applyFont="1" applyFill="1" applyBorder="1" applyAlignment="1">
      <alignment horizontal="left" vertical="center" wrapText="1"/>
    </xf>
    <xf numFmtId="0" fontId="7" fillId="10" borderId="0" xfId="2" applyFont="1" applyFill="1" applyBorder="1" applyAlignment="1">
      <alignment horizontal="left" vertical="center" wrapText="1"/>
    </xf>
    <xf numFmtId="0" fontId="7" fillId="10" borderId="5" xfId="2" applyFont="1" applyFill="1" applyBorder="1" applyAlignment="1">
      <alignment horizontal="left"/>
    </xf>
    <xf numFmtId="0" fontId="7" fillId="10" borderId="6" xfId="2" applyFont="1" applyFill="1" applyBorder="1" applyAlignment="1">
      <alignment horizontal="left"/>
    </xf>
    <xf numFmtId="0" fontId="7" fillId="11" borderId="2" xfId="2" applyFont="1" applyFill="1" applyBorder="1" applyAlignment="1">
      <alignment horizontal="center" vertical="center"/>
    </xf>
    <xf numFmtId="0" fontId="7" fillId="11" borderId="6" xfId="2" applyFont="1" applyFill="1" applyBorder="1" applyAlignment="1">
      <alignment horizontal="center" vertical="center"/>
    </xf>
    <xf numFmtId="0" fontId="7" fillId="11" borderId="14" xfId="2" applyFont="1" applyFill="1" applyBorder="1" applyAlignment="1">
      <alignment horizontal="center" vertical="center"/>
    </xf>
    <xf numFmtId="0" fontId="7" fillId="11" borderId="17" xfId="2" applyFont="1" applyFill="1" applyBorder="1" applyAlignment="1">
      <alignment horizontal="center" vertical="center"/>
    </xf>
    <xf numFmtId="0" fontId="7" fillId="11" borderId="15" xfId="2" applyFont="1" applyFill="1" applyBorder="1" applyAlignment="1">
      <alignment horizontal="center" vertical="center"/>
    </xf>
    <xf numFmtId="0" fontId="7" fillId="11" borderId="4" xfId="2" applyFont="1" applyFill="1" applyBorder="1" applyAlignment="1">
      <alignment horizontal="left" vertical="center" wrapText="1"/>
    </xf>
    <xf numFmtId="0" fontId="7" fillId="11" borderId="0" xfId="2" applyFont="1" applyFill="1" applyBorder="1" applyAlignment="1">
      <alignment horizontal="left" vertical="center" wrapText="1"/>
    </xf>
    <xf numFmtId="0" fontId="7" fillId="11" borderId="5" xfId="2" applyFont="1" applyFill="1" applyBorder="1" applyAlignment="1">
      <alignment horizontal="left"/>
    </xf>
    <xf numFmtId="0" fontId="7" fillId="11" borderId="6" xfId="2" applyFont="1" applyFill="1" applyBorder="1" applyAlignment="1">
      <alignment horizontal="left"/>
    </xf>
    <xf numFmtId="0" fontId="7" fillId="11" borderId="15" xfId="2" applyFont="1" applyFill="1" applyBorder="1" applyAlignment="1">
      <alignment horizontal="left"/>
    </xf>
    <xf numFmtId="0" fontId="4" fillId="8" borderId="11" xfId="1" applyFont="1" applyFill="1" applyBorder="1" applyAlignment="1">
      <alignment horizontal="left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8" borderId="13" xfId="1" applyFont="1" applyFill="1" applyBorder="1" applyAlignment="1">
      <alignment horizontal="left" vertical="center" wrapText="1"/>
    </xf>
    <xf numFmtId="0" fontId="4" fillId="3" borderId="55" xfId="1" applyFont="1" applyFill="1" applyBorder="1" applyAlignment="1">
      <alignment horizontal="left" vertical="center" wrapText="1"/>
    </xf>
    <xf numFmtId="0" fontId="11" fillId="3" borderId="12" xfId="1" applyFont="1" applyFill="1" applyBorder="1" applyAlignment="1">
      <alignment horizontal="left" vertical="center"/>
    </xf>
    <xf numFmtId="0" fontId="11" fillId="3" borderId="13" xfId="1" applyFont="1" applyFill="1" applyBorder="1" applyAlignment="1">
      <alignment horizontal="left" vertical="center"/>
    </xf>
    <xf numFmtId="0" fontId="6" fillId="6" borderId="55" xfId="1" applyFont="1" applyFill="1" applyBorder="1" applyAlignment="1">
      <alignment horizontal="left" vertical="center" wrapText="1"/>
    </xf>
    <xf numFmtId="0" fontId="13" fillId="6" borderId="12" xfId="1" applyFont="1" applyFill="1" applyBorder="1" applyAlignment="1">
      <alignment horizontal="left" vertical="center"/>
    </xf>
    <xf numFmtId="0" fontId="13" fillId="6" borderId="13" xfId="1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6" fillId="6" borderId="11" xfId="1" applyFont="1" applyFill="1" applyBorder="1" applyAlignment="1">
      <alignment horizontal="left" vertical="center" wrapText="1"/>
    </xf>
    <xf numFmtId="0" fontId="6" fillId="6" borderId="12" xfId="1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9" fillId="2" borderId="10" xfId="2" applyFont="1" applyFill="1" applyBorder="1" applyAlignment="1">
      <alignment horizontal="center"/>
    </xf>
    <xf numFmtId="0" fontId="7" fillId="11" borderId="1" xfId="2" applyFont="1" applyFill="1" applyBorder="1" applyAlignment="1">
      <alignment horizontal="left" vertical="center" wrapText="1"/>
    </xf>
    <xf numFmtId="0" fontId="7" fillId="11" borderId="2" xfId="2" applyFont="1" applyFill="1" applyBorder="1" applyAlignment="1">
      <alignment horizontal="left" vertical="center" wrapText="1"/>
    </xf>
    <xf numFmtId="0" fontId="7" fillId="6" borderId="14" xfId="2" applyFont="1" applyFill="1" applyBorder="1" applyAlignment="1">
      <alignment horizontal="center" vertical="center"/>
    </xf>
    <xf numFmtId="0" fontId="7" fillId="6" borderId="17" xfId="2" applyFont="1" applyFill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left" vertical="center" wrapText="1"/>
    </xf>
    <xf numFmtId="0" fontId="7" fillId="6" borderId="0" xfId="2" applyFont="1" applyFill="1" applyBorder="1" applyAlignment="1">
      <alignment horizontal="left" vertical="center" wrapText="1"/>
    </xf>
    <xf numFmtId="0" fontId="7" fillId="6" borderId="5" xfId="2" applyFont="1" applyFill="1" applyBorder="1" applyAlignment="1">
      <alignment horizontal="left"/>
    </xf>
    <xf numFmtId="0" fontId="7" fillId="6" borderId="6" xfId="2" applyFont="1" applyFill="1" applyBorder="1" applyAlignment="1">
      <alignment horizontal="left"/>
    </xf>
    <xf numFmtId="0" fontId="17" fillId="8" borderId="13" xfId="1" applyFont="1" applyFill="1" applyBorder="1" applyAlignment="1">
      <alignment vertical="center"/>
    </xf>
    <xf numFmtId="0" fontId="5" fillId="3" borderId="11" xfId="4" applyFont="1" applyFill="1" applyBorder="1" applyAlignment="1">
      <alignment horizontal="left" vertical="center"/>
    </xf>
    <xf numFmtId="0" fontId="7" fillId="4" borderId="13" xfId="4" applyFont="1" applyFill="1" applyBorder="1" applyAlignment="1">
      <alignment horizontal="left" vertical="center"/>
    </xf>
    <xf numFmtId="0" fontId="6" fillId="4" borderId="11" xfId="1" applyFont="1" applyFill="1" applyBorder="1" applyAlignment="1">
      <alignment horizontal="left" vertical="center"/>
    </xf>
    <xf numFmtId="0" fontId="6" fillId="4" borderId="12" xfId="1" applyFont="1" applyFill="1" applyBorder="1" applyAlignment="1">
      <alignment horizontal="left" vertical="center"/>
    </xf>
    <xf numFmtId="0" fontId="6" fillId="4" borderId="13" xfId="1" applyFont="1" applyFill="1" applyBorder="1" applyAlignment="1">
      <alignment horizontal="left" vertical="center"/>
    </xf>
    <xf numFmtId="0" fontId="7" fillId="10" borderId="1" xfId="2" applyFont="1" applyFill="1" applyBorder="1" applyAlignment="1">
      <alignment horizontal="left" vertical="center" wrapText="1"/>
    </xf>
    <xf numFmtId="0" fontId="7" fillId="10" borderId="2" xfId="2" applyFont="1" applyFill="1" applyBorder="1" applyAlignment="1">
      <alignment horizontal="left" vertical="center" wrapText="1"/>
    </xf>
    <xf numFmtId="0" fontId="25" fillId="9" borderId="8" xfId="2" applyFont="1" applyFill="1" applyBorder="1" applyAlignment="1">
      <alignment horizontal="center" vertical="center"/>
    </xf>
    <xf numFmtId="0" fontId="25" fillId="9" borderId="10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wrapText="1"/>
    </xf>
    <xf numFmtId="0" fontId="9" fillId="2" borderId="9" xfId="2" applyFont="1" applyFill="1" applyBorder="1" applyAlignment="1">
      <alignment horizontal="center" wrapText="1"/>
    </xf>
    <xf numFmtId="0" fontId="9" fillId="2" borderId="10" xfId="2" applyFont="1" applyFill="1" applyBorder="1" applyAlignment="1">
      <alignment horizont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9" fillId="8" borderId="12" xfId="1" applyFont="1" applyFill="1" applyBorder="1" applyAlignment="1">
      <alignment vertical="center" wrapText="1"/>
    </xf>
    <xf numFmtId="0" fontId="9" fillId="8" borderId="13" xfId="1" applyFont="1" applyFill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9" fillId="8" borderId="11" xfId="4" applyFont="1" applyFill="1" applyBorder="1" applyAlignment="1">
      <alignment vertical="center"/>
    </xf>
    <xf numFmtId="0" fontId="17" fillId="8" borderId="12" xfId="4" applyFont="1" applyFill="1" applyBorder="1" applyAlignment="1">
      <alignment vertical="center"/>
    </xf>
    <xf numFmtId="0" fontId="17" fillId="8" borderId="13" xfId="4" applyFont="1" applyFill="1" applyBorder="1" applyAlignment="1">
      <alignment vertical="center"/>
    </xf>
    <xf numFmtId="0" fontId="9" fillId="3" borderId="30" xfId="4" applyFont="1" applyFill="1" applyBorder="1" applyAlignment="1">
      <alignment horizontal="left" vertical="center"/>
    </xf>
    <xf numFmtId="0" fontId="17" fillId="3" borderId="4" xfId="4" applyFont="1" applyFill="1" applyBorder="1" applyAlignment="1">
      <alignment horizontal="left" vertical="center"/>
    </xf>
    <xf numFmtId="0" fontId="17" fillId="3" borderId="5" xfId="4" applyFont="1" applyFill="1" applyBorder="1" applyAlignment="1">
      <alignment horizontal="left" vertical="center"/>
    </xf>
    <xf numFmtId="0" fontId="7" fillId="4" borderId="55" xfId="4" applyFont="1" applyFill="1" applyBorder="1" applyAlignment="1">
      <alignment horizontal="left" vertical="center"/>
    </xf>
    <xf numFmtId="0" fontId="18" fillId="4" borderId="12" xfId="4" applyFont="1" applyFill="1" applyBorder="1" applyAlignment="1">
      <alignment horizontal="left" vertical="center"/>
    </xf>
    <xf numFmtId="0" fontId="18" fillId="4" borderId="13" xfId="4" applyFont="1" applyFill="1" applyBorder="1" applyAlignment="1">
      <alignment horizontal="left" vertical="center"/>
    </xf>
    <xf numFmtId="0" fontId="9" fillId="3" borderId="3" xfId="3" applyFont="1" applyFill="1" applyBorder="1" applyAlignment="1">
      <alignment horizontal="left" vertical="center" wrapText="1"/>
    </xf>
    <xf numFmtId="0" fontId="17" fillId="3" borderId="0" xfId="3" applyFont="1" applyFill="1" applyBorder="1" applyAlignment="1">
      <alignment horizontal="left" vertical="center"/>
    </xf>
    <xf numFmtId="0" fontId="17" fillId="3" borderId="6" xfId="3" applyFont="1" applyFill="1" applyBorder="1" applyAlignment="1">
      <alignment horizontal="left" vertical="center"/>
    </xf>
    <xf numFmtId="0" fontId="7" fillId="4" borderId="55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/>
    </xf>
    <xf numFmtId="0" fontId="18" fillId="4" borderId="13" xfId="3" applyFont="1" applyFill="1" applyBorder="1" applyAlignment="1">
      <alignment horizontal="left" vertical="center"/>
    </xf>
    <xf numFmtId="0" fontId="24" fillId="0" borderId="0" xfId="2" applyFont="1" applyFill="1" applyBorder="1" applyAlignment="1">
      <alignment horizontal="center" vertical="center" wrapText="1"/>
    </xf>
    <xf numFmtId="0" fontId="9" fillId="8" borderId="11" xfId="3" applyFont="1" applyFill="1" applyBorder="1" applyAlignment="1">
      <alignment vertical="center" wrapText="1"/>
    </xf>
    <xf numFmtId="0" fontId="17" fillId="8" borderId="12" xfId="3" applyFont="1" applyFill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3" borderId="1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left" vertical="center"/>
    </xf>
    <xf numFmtId="0" fontId="17" fillId="3" borderId="5" xfId="1" applyFont="1" applyFill="1" applyBorder="1" applyAlignment="1">
      <alignment horizontal="left" vertical="center"/>
    </xf>
    <xf numFmtId="0" fontId="7" fillId="4" borderId="11" xfId="1" applyFont="1" applyFill="1" applyBorder="1" applyAlignment="1">
      <alignment horizontal="left" vertical="center"/>
    </xf>
    <xf numFmtId="0" fontId="18" fillId="4" borderId="12" xfId="1" applyFont="1" applyFill="1" applyBorder="1" applyAlignment="1">
      <alignment horizontal="left" vertical="center"/>
    </xf>
    <xf numFmtId="0" fontId="18" fillId="4" borderId="13" xfId="1" applyFont="1" applyFill="1" applyBorder="1" applyAlignment="1">
      <alignment horizontal="left" vertical="center"/>
    </xf>
    <xf numFmtId="0" fontId="9" fillId="8" borderId="11" xfId="1" applyFont="1" applyFill="1" applyBorder="1" applyAlignment="1">
      <alignment vertical="center"/>
    </xf>
    <xf numFmtId="0" fontId="9" fillId="8" borderId="12" xfId="1" applyFont="1" applyFill="1" applyBorder="1" applyAlignment="1">
      <alignment vertical="center"/>
    </xf>
    <xf numFmtId="0" fontId="9" fillId="3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55" xfId="4" applyFont="1" applyFill="1" applyBorder="1" applyAlignment="1">
      <alignment horizontal="left" vertical="center"/>
    </xf>
    <xf numFmtId="0" fontId="17" fillId="3" borderId="12" xfId="4" applyFont="1" applyFill="1" applyBorder="1" applyAlignment="1">
      <alignment horizontal="left" vertical="center"/>
    </xf>
    <xf numFmtId="0" fontId="17" fillId="3" borderId="13" xfId="4" applyFont="1" applyFill="1" applyBorder="1" applyAlignment="1">
      <alignment horizontal="left" vertical="center"/>
    </xf>
    <xf numFmtId="0" fontId="4" fillId="8" borderId="1" xfId="1" applyFont="1" applyFill="1" applyBorder="1" applyAlignment="1">
      <alignment horizontal="left" vertical="center" wrapText="1"/>
    </xf>
    <xf numFmtId="0" fontId="4" fillId="8" borderId="4" xfId="1" applyFont="1" applyFill="1" applyBorder="1" applyAlignment="1">
      <alignment horizontal="left" vertical="center" wrapText="1"/>
    </xf>
    <xf numFmtId="0" fontId="4" fillId="8" borderId="5" xfId="1" applyFont="1" applyFill="1" applyBorder="1" applyAlignment="1">
      <alignment horizontal="left" vertical="center" wrapText="1"/>
    </xf>
    <xf numFmtId="0" fontId="7" fillId="11" borderId="8" xfId="2" applyFont="1" applyFill="1" applyBorder="1" applyAlignment="1">
      <alignment horizontal="center"/>
    </xf>
    <xf numFmtId="0" fontId="7" fillId="11" borderId="9" xfId="2" applyFont="1" applyFill="1" applyBorder="1" applyAlignment="1">
      <alignment horizontal="center"/>
    </xf>
    <xf numFmtId="0" fontId="7" fillId="11" borderId="6" xfId="2" applyFont="1" applyFill="1" applyBorder="1" applyAlignment="1">
      <alignment horizontal="center"/>
    </xf>
    <xf numFmtId="0" fontId="9" fillId="5" borderId="11" xfId="1" applyFont="1" applyFill="1" applyBorder="1" applyAlignment="1">
      <alignment vertical="center" wrapText="1"/>
    </xf>
    <xf numFmtId="0" fontId="17" fillId="5" borderId="12" xfId="1" applyFont="1" applyFill="1" applyBorder="1" applyAlignment="1">
      <alignment vertical="center"/>
    </xf>
    <xf numFmtId="0" fontId="17" fillId="5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horizontal="left" vertical="center" wrapText="1"/>
    </xf>
    <xf numFmtId="0" fontId="4" fillId="3" borderId="17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4" fillId="3" borderId="63" xfId="1" applyFont="1" applyFill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</cellXfs>
  <cellStyles count="6">
    <cellStyle name="Normal" xfId="0" builtinId="0"/>
    <cellStyle name="Normal_Sheet1" xfId="1"/>
    <cellStyle name="Normal_Sheet1_1" xfId="4"/>
    <cellStyle name="Normal_Sheet2" xfId="2"/>
    <cellStyle name="Normal_Sheet4" xfId="5"/>
    <cellStyle name="Normal_UG" xfId="3"/>
  </cellStyles>
  <dxfs count="0"/>
  <tableStyles count="0" defaultTableStyle="TableStyleMedium9" defaultPivotStyle="PivotStyleLight16"/>
  <colors>
    <mruColors>
      <color rgb="FF480000"/>
      <color rgb="FF0000FF"/>
      <color rgb="FF140000"/>
      <color rgb="FF6C0000"/>
      <color rgb="FF0A1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4"/>
  <sheetViews>
    <sheetView tabSelected="1" topLeftCell="C810" zoomScaleNormal="100" workbookViewId="0">
      <selection activeCell="D828" sqref="D828:U830"/>
    </sheetView>
  </sheetViews>
  <sheetFormatPr defaultColWidth="9.1796875" defaultRowHeight="13" x14ac:dyDescent="0.25"/>
  <cols>
    <col min="1" max="1" width="15.26953125" style="4" customWidth="1"/>
    <col min="2" max="2" width="12.7265625" style="33" customWidth="1"/>
    <col min="3" max="3" width="18.453125" style="36" customWidth="1"/>
    <col min="4" max="4" width="7" style="188" customWidth="1"/>
    <col min="5" max="5" width="7.81640625" style="188" customWidth="1"/>
    <col min="6" max="6" width="8.26953125" style="188" customWidth="1"/>
    <col min="7" max="7" width="9.54296875" style="188" customWidth="1"/>
    <col min="8" max="8" width="6.81640625" style="188" customWidth="1"/>
    <col min="9" max="9" width="7.54296875" style="188" customWidth="1"/>
    <col min="10" max="10" width="8.1796875" style="188" customWidth="1"/>
    <col min="11" max="11" width="9.453125" style="188" customWidth="1"/>
    <col min="12" max="12" width="7.453125" style="188" customWidth="1"/>
    <col min="13" max="13" width="8.7265625" style="188" customWidth="1"/>
    <col min="14" max="14" width="6.81640625" style="188" customWidth="1"/>
    <col min="15" max="15" width="7.453125" style="188" customWidth="1"/>
    <col min="16" max="16" width="7.1796875" style="188" customWidth="1"/>
    <col min="17" max="17" width="8.1796875" style="188" customWidth="1"/>
    <col min="18" max="18" width="8.81640625" style="188" customWidth="1"/>
    <col min="19" max="19" width="10.453125" style="188" customWidth="1"/>
    <col min="20" max="20" width="6.54296875" style="188" customWidth="1"/>
    <col min="21" max="21" width="7.7265625" style="188" customWidth="1"/>
    <col min="22" max="22" width="6.7265625" style="188" customWidth="1"/>
    <col min="23" max="23" width="7.54296875" style="188" customWidth="1"/>
    <col min="24" max="24" width="8" style="56" customWidth="1"/>
    <col min="25" max="16384" width="9.1796875" style="3"/>
  </cols>
  <sheetData>
    <row r="1" spans="1:24" s="5" customFormat="1" ht="25.5" customHeight="1" thickBot="1" x14ac:dyDescent="0.3">
      <c r="A1" s="365" t="s">
        <v>152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</row>
    <row r="2" spans="1:24" s="2" customFormat="1" ht="24" customHeight="1" thickBot="1" x14ac:dyDescent="0.3">
      <c r="A2" s="337" t="s">
        <v>121</v>
      </c>
      <c r="B2" s="338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s="2" customFormat="1" ht="12.75" customHeight="1" x14ac:dyDescent="0.25">
      <c r="A3" s="335" t="s">
        <v>26</v>
      </c>
      <c r="B3" s="336"/>
      <c r="C3" s="336"/>
      <c r="D3" s="261" t="s">
        <v>1</v>
      </c>
      <c r="E3" s="261"/>
      <c r="F3" s="261" t="s">
        <v>2</v>
      </c>
      <c r="G3" s="261"/>
      <c r="H3" s="261" t="s">
        <v>3</v>
      </c>
      <c r="I3" s="261"/>
      <c r="J3" s="261" t="s">
        <v>126</v>
      </c>
      <c r="K3" s="261"/>
      <c r="L3" s="261" t="s">
        <v>5</v>
      </c>
      <c r="M3" s="261"/>
      <c r="N3" s="261" t="s">
        <v>31</v>
      </c>
      <c r="O3" s="261"/>
      <c r="P3" s="261" t="s">
        <v>4</v>
      </c>
      <c r="Q3" s="261"/>
      <c r="R3" s="261" t="s">
        <v>127</v>
      </c>
      <c r="S3" s="261"/>
      <c r="T3" s="261" t="s">
        <v>0</v>
      </c>
      <c r="U3" s="261"/>
      <c r="V3" s="261" t="s">
        <v>21</v>
      </c>
      <c r="W3" s="261"/>
      <c r="X3" s="284" t="s">
        <v>17</v>
      </c>
    </row>
    <row r="4" spans="1:24" s="2" customFormat="1" ht="12.75" customHeight="1" thickBot="1" x14ac:dyDescent="0.3">
      <c r="A4" s="287" t="s">
        <v>153</v>
      </c>
      <c r="B4" s="288"/>
      <c r="C4" s="288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85"/>
    </row>
    <row r="5" spans="1:24" s="2" customFormat="1" ht="15" customHeight="1" thickBot="1" x14ac:dyDescent="0.35">
      <c r="A5" s="289" t="s">
        <v>20</v>
      </c>
      <c r="B5" s="290"/>
      <c r="C5" s="290"/>
      <c r="D5" s="26" t="s">
        <v>18</v>
      </c>
      <c r="E5" s="27" t="s">
        <v>19</v>
      </c>
      <c r="F5" s="26" t="s">
        <v>18</v>
      </c>
      <c r="G5" s="27" t="s">
        <v>19</v>
      </c>
      <c r="H5" s="26" t="s">
        <v>18</v>
      </c>
      <c r="I5" s="27" t="s">
        <v>19</v>
      </c>
      <c r="J5" s="26" t="s">
        <v>18</v>
      </c>
      <c r="K5" s="27" t="s">
        <v>19</v>
      </c>
      <c r="L5" s="28" t="s">
        <v>18</v>
      </c>
      <c r="M5" s="27" t="s">
        <v>19</v>
      </c>
      <c r="N5" s="26" t="s">
        <v>18</v>
      </c>
      <c r="O5" s="27" t="s">
        <v>19</v>
      </c>
      <c r="P5" s="26" t="s">
        <v>18</v>
      </c>
      <c r="Q5" s="27" t="s">
        <v>19</v>
      </c>
      <c r="R5" s="26" t="s">
        <v>18</v>
      </c>
      <c r="S5" s="27" t="s">
        <v>19</v>
      </c>
      <c r="T5" s="26" t="s">
        <v>18</v>
      </c>
      <c r="U5" s="27" t="s">
        <v>19</v>
      </c>
      <c r="V5" s="26" t="s">
        <v>18</v>
      </c>
      <c r="W5" s="27" t="s">
        <v>19</v>
      </c>
      <c r="X5" s="286"/>
    </row>
    <row r="6" spans="1:24" ht="15" customHeight="1" x14ac:dyDescent="0.25">
      <c r="A6" s="270" t="s">
        <v>11</v>
      </c>
      <c r="B6" s="273" t="s">
        <v>6</v>
      </c>
      <c r="C6" s="11" t="s">
        <v>7</v>
      </c>
      <c r="D6" s="67">
        <v>24</v>
      </c>
      <c r="E6" s="68">
        <v>22</v>
      </c>
      <c r="F6" s="69">
        <v>0</v>
      </c>
      <c r="G6" s="70">
        <v>0</v>
      </c>
      <c r="H6" s="67">
        <v>0</v>
      </c>
      <c r="I6" s="68">
        <v>0</v>
      </c>
      <c r="J6" s="69">
        <v>0</v>
      </c>
      <c r="K6" s="70">
        <v>0</v>
      </c>
      <c r="L6" s="67">
        <v>0</v>
      </c>
      <c r="M6" s="68">
        <v>1</v>
      </c>
      <c r="N6" s="69">
        <v>0</v>
      </c>
      <c r="O6" s="70">
        <v>1</v>
      </c>
      <c r="P6" s="67">
        <v>3</v>
      </c>
      <c r="Q6" s="68">
        <v>4</v>
      </c>
      <c r="R6" s="69">
        <v>0</v>
      </c>
      <c r="S6" s="70">
        <v>0</v>
      </c>
      <c r="T6" s="67">
        <v>1</v>
      </c>
      <c r="U6" s="68">
        <v>0</v>
      </c>
      <c r="V6" s="69">
        <f t="shared" ref="V6:W9" si="0">SUM(T6,R6,P6,N6,L6,J6,H6,F6,D6)</f>
        <v>28</v>
      </c>
      <c r="W6" s="70">
        <f t="shared" si="0"/>
        <v>28</v>
      </c>
      <c r="X6" s="41">
        <f t="shared" ref="X6:X14" si="1">SUM(V6:W6)</f>
        <v>56</v>
      </c>
    </row>
    <row r="7" spans="1:24" ht="12.5" x14ac:dyDescent="0.25">
      <c r="A7" s="271"/>
      <c r="B7" s="274"/>
      <c r="C7" s="12" t="s">
        <v>8</v>
      </c>
      <c r="D7" s="71">
        <v>19</v>
      </c>
      <c r="E7" s="72">
        <v>21</v>
      </c>
      <c r="F7" s="73">
        <v>0</v>
      </c>
      <c r="G7" s="74">
        <v>0</v>
      </c>
      <c r="H7" s="71">
        <v>0</v>
      </c>
      <c r="I7" s="72">
        <v>0</v>
      </c>
      <c r="J7" s="73">
        <v>0</v>
      </c>
      <c r="K7" s="74">
        <v>0</v>
      </c>
      <c r="L7" s="71">
        <v>1</v>
      </c>
      <c r="M7" s="72">
        <v>2</v>
      </c>
      <c r="N7" s="73">
        <v>0</v>
      </c>
      <c r="O7" s="74">
        <v>2</v>
      </c>
      <c r="P7" s="71">
        <v>1</v>
      </c>
      <c r="Q7" s="72">
        <v>1</v>
      </c>
      <c r="R7" s="73">
        <v>0</v>
      </c>
      <c r="S7" s="74">
        <v>1</v>
      </c>
      <c r="T7" s="71">
        <v>2</v>
      </c>
      <c r="U7" s="72">
        <v>0</v>
      </c>
      <c r="V7" s="73">
        <f t="shared" si="0"/>
        <v>23</v>
      </c>
      <c r="W7" s="74">
        <f t="shared" si="0"/>
        <v>27</v>
      </c>
      <c r="X7" s="42">
        <f t="shared" si="1"/>
        <v>50</v>
      </c>
    </row>
    <row r="8" spans="1:24" ht="12.5" x14ac:dyDescent="0.25">
      <c r="A8" s="271"/>
      <c r="B8" s="274"/>
      <c r="C8" s="12" t="s">
        <v>9</v>
      </c>
      <c r="D8" s="71">
        <v>18</v>
      </c>
      <c r="E8" s="72">
        <v>9</v>
      </c>
      <c r="F8" s="73">
        <v>0</v>
      </c>
      <c r="G8" s="74">
        <v>0</v>
      </c>
      <c r="H8" s="71">
        <v>0</v>
      </c>
      <c r="I8" s="72">
        <v>0</v>
      </c>
      <c r="J8" s="73">
        <v>0</v>
      </c>
      <c r="K8" s="74">
        <v>0</v>
      </c>
      <c r="L8" s="71">
        <v>6</v>
      </c>
      <c r="M8" s="72">
        <v>1</v>
      </c>
      <c r="N8" s="73">
        <v>0</v>
      </c>
      <c r="O8" s="74">
        <v>2</v>
      </c>
      <c r="P8" s="71">
        <v>1</v>
      </c>
      <c r="Q8" s="72">
        <v>2</v>
      </c>
      <c r="R8" s="73">
        <v>3</v>
      </c>
      <c r="S8" s="74">
        <v>1</v>
      </c>
      <c r="T8" s="71">
        <v>0</v>
      </c>
      <c r="U8" s="72">
        <v>0</v>
      </c>
      <c r="V8" s="73">
        <f t="shared" si="0"/>
        <v>28</v>
      </c>
      <c r="W8" s="74">
        <f t="shared" si="0"/>
        <v>15</v>
      </c>
      <c r="X8" s="42">
        <f t="shared" si="1"/>
        <v>43</v>
      </c>
    </row>
    <row r="9" spans="1:24" ht="12.5" x14ac:dyDescent="0.25">
      <c r="A9" s="271"/>
      <c r="B9" s="274"/>
      <c r="C9" s="12" t="s">
        <v>10</v>
      </c>
      <c r="D9" s="71">
        <v>16</v>
      </c>
      <c r="E9" s="72">
        <v>11</v>
      </c>
      <c r="F9" s="73">
        <v>1</v>
      </c>
      <c r="G9" s="74">
        <v>0</v>
      </c>
      <c r="H9" s="71">
        <v>1</v>
      </c>
      <c r="I9" s="72">
        <v>2</v>
      </c>
      <c r="J9" s="73">
        <v>0</v>
      </c>
      <c r="K9" s="74">
        <v>0</v>
      </c>
      <c r="L9" s="71">
        <v>3</v>
      </c>
      <c r="M9" s="72">
        <v>3</v>
      </c>
      <c r="N9" s="73">
        <v>1</v>
      </c>
      <c r="O9" s="74">
        <v>1</v>
      </c>
      <c r="P9" s="71">
        <v>2</v>
      </c>
      <c r="Q9" s="72">
        <v>0</v>
      </c>
      <c r="R9" s="73">
        <v>4</v>
      </c>
      <c r="S9" s="74">
        <v>1</v>
      </c>
      <c r="T9" s="71">
        <v>0</v>
      </c>
      <c r="U9" s="72">
        <v>0</v>
      </c>
      <c r="V9" s="73">
        <f t="shared" si="0"/>
        <v>28</v>
      </c>
      <c r="W9" s="74">
        <f t="shared" si="0"/>
        <v>18</v>
      </c>
      <c r="X9" s="42">
        <f t="shared" si="1"/>
        <v>46</v>
      </c>
    </row>
    <row r="10" spans="1:24" ht="13.5" thickBot="1" x14ac:dyDescent="0.3">
      <c r="A10" s="271"/>
      <c r="B10" s="275"/>
      <c r="C10" s="21" t="s">
        <v>33</v>
      </c>
      <c r="D10" s="75">
        <f t="shared" ref="D10:U10" si="2">SUM(D6:D9)</f>
        <v>77</v>
      </c>
      <c r="E10" s="76">
        <f t="shared" si="2"/>
        <v>63</v>
      </c>
      <c r="F10" s="77">
        <f t="shared" si="2"/>
        <v>1</v>
      </c>
      <c r="G10" s="78">
        <f t="shared" si="2"/>
        <v>0</v>
      </c>
      <c r="H10" s="75">
        <f t="shared" si="2"/>
        <v>1</v>
      </c>
      <c r="I10" s="76">
        <f t="shared" si="2"/>
        <v>2</v>
      </c>
      <c r="J10" s="77">
        <f t="shared" si="2"/>
        <v>0</v>
      </c>
      <c r="K10" s="78">
        <f t="shared" si="2"/>
        <v>0</v>
      </c>
      <c r="L10" s="75">
        <f t="shared" si="2"/>
        <v>10</v>
      </c>
      <c r="M10" s="76">
        <f t="shared" si="2"/>
        <v>7</v>
      </c>
      <c r="N10" s="77">
        <f t="shared" si="2"/>
        <v>1</v>
      </c>
      <c r="O10" s="78">
        <f t="shared" si="2"/>
        <v>6</v>
      </c>
      <c r="P10" s="75">
        <f t="shared" si="2"/>
        <v>7</v>
      </c>
      <c r="Q10" s="76">
        <f t="shared" si="2"/>
        <v>7</v>
      </c>
      <c r="R10" s="77">
        <f t="shared" si="2"/>
        <v>7</v>
      </c>
      <c r="S10" s="78">
        <f t="shared" si="2"/>
        <v>3</v>
      </c>
      <c r="T10" s="75">
        <f t="shared" si="2"/>
        <v>3</v>
      </c>
      <c r="U10" s="76">
        <f t="shared" si="2"/>
        <v>0</v>
      </c>
      <c r="V10" s="77">
        <f>SUM(T10,R10,P10,N10,L10,J10,H10,F10,D10)</f>
        <v>107</v>
      </c>
      <c r="W10" s="78">
        <f t="shared" ref="W10" si="3">SUM(U10,S10,Q10,O10,M10,K10,I10,G10,E10)</f>
        <v>88</v>
      </c>
      <c r="X10" s="43">
        <f t="shared" si="1"/>
        <v>195</v>
      </c>
    </row>
    <row r="11" spans="1:24" ht="12.5" x14ac:dyDescent="0.25">
      <c r="A11" s="271"/>
      <c r="B11" s="276" t="s">
        <v>12</v>
      </c>
      <c r="C11" s="13" t="s">
        <v>7</v>
      </c>
      <c r="D11" s="67">
        <v>1</v>
      </c>
      <c r="E11" s="68">
        <v>0</v>
      </c>
      <c r="F11" s="69">
        <v>0</v>
      </c>
      <c r="G11" s="70">
        <v>0</v>
      </c>
      <c r="H11" s="67">
        <v>0</v>
      </c>
      <c r="I11" s="68">
        <v>0</v>
      </c>
      <c r="J11" s="69">
        <v>0</v>
      </c>
      <c r="K11" s="70">
        <v>0</v>
      </c>
      <c r="L11" s="67">
        <v>0</v>
      </c>
      <c r="M11" s="68">
        <v>0</v>
      </c>
      <c r="N11" s="69">
        <v>0</v>
      </c>
      <c r="O11" s="70">
        <v>0</v>
      </c>
      <c r="P11" s="67">
        <v>0</v>
      </c>
      <c r="Q11" s="68">
        <v>0</v>
      </c>
      <c r="R11" s="69">
        <v>0</v>
      </c>
      <c r="S11" s="70">
        <v>0</v>
      </c>
      <c r="T11" s="67">
        <v>0</v>
      </c>
      <c r="U11" s="68">
        <v>0</v>
      </c>
      <c r="V11" s="69">
        <v>1</v>
      </c>
      <c r="W11" s="70">
        <f t="shared" ref="V11:W14" si="4">SUM(U11,S11,Q11,O11,M11,K11,I11,G11,E11)</f>
        <v>0</v>
      </c>
      <c r="X11" s="41">
        <f t="shared" si="1"/>
        <v>1</v>
      </c>
    </row>
    <row r="12" spans="1:24" ht="12.5" x14ac:dyDescent="0.25">
      <c r="A12" s="271"/>
      <c r="B12" s="277"/>
      <c r="C12" s="14" t="s">
        <v>8</v>
      </c>
      <c r="D12" s="71">
        <v>1</v>
      </c>
      <c r="E12" s="72">
        <v>2</v>
      </c>
      <c r="F12" s="73">
        <v>0</v>
      </c>
      <c r="G12" s="74">
        <v>0</v>
      </c>
      <c r="H12" s="71">
        <v>0</v>
      </c>
      <c r="I12" s="72">
        <v>0</v>
      </c>
      <c r="J12" s="73">
        <v>0</v>
      </c>
      <c r="K12" s="74">
        <v>0</v>
      </c>
      <c r="L12" s="71">
        <v>0</v>
      </c>
      <c r="M12" s="72">
        <v>0</v>
      </c>
      <c r="N12" s="73">
        <v>0</v>
      </c>
      <c r="O12" s="74">
        <v>0</v>
      </c>
      <c r="P12" s="71">
        <v>1</v>
      </c>
      <c r="Q12" s="72">
        <v>0</v>
      </c>
      <c r="R12" s="73">
        <v>0</v>
      </c>
      <c r="S12" s="74">
        <v>0</v>
      </c>
      <c r="T12" s="71">
        <v>0</v>
      </c>
      <c r="U12" s="72">
        <v>0</v>
      </c>
      <c r="V12" s="73">
        <v>2</v>
      </c>
      <c r="W12" s="74">
        <f t="shared" si="4"/>
        <v>2</v>
      </c>
      <c r="X12" s="42">
        <f t="shared" si="1"/>
        <v>4</v>
      </c>
    </row>
    <row r="13" spans="1:24" ht="12.5" x14ac:dyDescent="0.25">
      <c r="A13" s="271"/>
      <c r="B13" s="277"/>
      <c r="C13" s="14" t="s">
        <v>9</v>
      </c>
      <c r="D13" s="71">
        <v>1</v>
      </c>
      <c r="E13" s="72">
        <v>1</v>
      </c>
      <c r="F13" s="73">
        <v>0</v>
      </c>
      <c r="G13" s="74">
        <v>0</v>
      </c>
      <c r="H13" s="71">
        <v>1</v>
      </c>
      <c r="I13" s="72">
        <v>0</v>
      </c>
      <c r="J13" s="73">
        <v>0</v>
      </c>
      <c r="K13" s="74">
        <v>0</v>
      </c>
      <c r="L13" s="71">
        <v>2</v>
      </c>
      <c r="M13" s="72">
        <v>0</v>
      </c>
      <c r="N13" s="73">
        <v>0</v>
      </c>
      <c r="O13" s="74">
        <v>0</v>
      </c>
      <c r="P13" s="71">
        <v>1</v>
      </c>
      <c r="Q13" s="72">
        <v>0</v>
      </c>
      <c r="R13" s="73">
        <v>0</v>
      </c>
      <c r="S13" s="74">
        <v>0</v>
      </c>
      <c r="T13" s="71">
        <v>0</v>
      </c>
      <c r="U13" s="72">
        <v>0</v>
      </c>
      <c r="V13" s="73">
        <v>5</v>
      </c>
      <c r="W13" s="74">
        <f t="shared" si="4"/>
        <v>1</v>
      </c>
      <c r="X13" s="42">
        <f t="shared" si="1"/>
        <v>6</v>
      </c>
    </row>
    <row r="14" spans="1:24" ht="12.5" x14ac:dyDescent="0.25">
      <c r="A14" s="271"/>
      <c r="B14" s="277"/>
      <c r="C14" s="12" t="s">
        <v>10</v>
      </c>
      <c r="D14" s="73">
        <v>1</v>
      </c>
      <c r="E14" s="72">
        <v>0</v>
      </c>
      <c r="F14" s="73">
        <v>0</v>
      </c>
      <c r="G14" s="74">
        <v>0</v>
      </c>
      <c r="H14" s="71">
        <v>0</v>
      </c>
      <c r="I14" s="72">
        <v>0</v>
      </c>
      <c r="J14" s="73">
        <v>0</v>
      </c>
      <c r="K14" s="74">
        <v>0</v>
      </c>
      <c r="L14" s="71">
        <v>0</v>
      </c>
      <c r="M14" s="72">
        <v>0</v>
      </c>
      <c r="N14" s="73">
        <v>0</v>
      </c>
      <c r="O14" s="74">
        <v>0</v>
      </c>
      <c r="P14" s="71">
        <v>0</v>
      </c>
      <c r="Q14" s="72">
        <v>0</v>
      </c>
      <c r="R14" s="73">
        <v>0</v>
      </c>
      <c r="S14" s="74">
        <v>1</v>
      </c>
      <c r="T14" s="71">
        <v>0</v>
      </c>
      <c r="U14" s="72">
        <v>0</v>
      </c>
      <c r="V14" s="73">
        <v>1</v>
      </c>
      <c r="W14" s="74">
        <f t="shared" si="4"/>
        <v>1</v>
      </c>
      <c r="X14" s="42">
        <f t="shared" si="1"/>
        <v>2</v>
      </c>
    </row>
    <row r="15" spans="1:24" ht="13.5" thickBot="1" x14ac:dyDescent="0.3">
      <c r="A15" s="272"/>
      <c r="B15" s="278"/>
      <c r="C15" s="22" t="s">
        <v>34</v>
      </c>
      <c r="D15" s="77">
        <f t="shared" ref="D15:U15" si="5">SUM(D11:D14)</f>
        <v>4</v>
      </c>
      <c r="E15" s="76">
        <f t="shared" si="5"/>
        <v>3</v>
      </c>
      <c r="F15" s="77">
        <f t="shared" si="5"/>
        <v>0</v>
      </c>
      <c r="G15" s="78">
        <f t="shared" si="5"/>
        <v>0</v>
      </c>
      <c r="H15" s="75">
        <f t="shared" si="5"/>
        <v>1</v>
      </c>
      <c r="I15" s="76">
        <f t="shared" si="5"/>
        <v>0</v>
      </c>
      <c r="J15" s="77">
        <f t="shared" si="5"/>
        <v>0</v>
      </c>
      <c r="K15" s="78">
        <f t="shared" si="5"/>
        <v>0</v>
      </c>
      <c r="L15" s="75">
        <f t="shared" si="5"/>
        <v>2</v>
      </c>
      <c r="M15" s="76">
        <f t="shared" si="5"/>
        <v>0</v>
      </c>
      <c r="N15" s="77">
        <f t="shared" si="5"/>
        <v>0</v>
      </c>
      <c r="O15" s="78">
        <f t="shared" si="5"/>
        <v>0</v>
      </c>
      <c r="P15" s="75">
        <f t="shared" si="5"/>
        <v>2</v>
      </c>
      <c r="Q15" s="76">
        <f t="shared" si="5"/>
        <v>0</v>
      </c>
      <c r="R15" s="77">
        <f t="shared" si="5"/>
        <v>0</v>
      </c>
      <c r="S15" s="78">
        <f t="shared" si="5"/>
        <v>1</v>
      </c>
      <c r="T15" s="75">
        <f t="shared" si="5"/>
        <v>0</v>
      </c>
      <c r="U15" s="76">
        <f t="shared" si="5"/>
        <v>0</v>
      </c>
      <c r="V15" s="77">
        <f>SUM(V11:V14)</f>
        <v>9</v>
      </c>
      <c r="W15" s="78">
        <f>SUM(W11:W14)</f>
        <v>4</v>
      </c>
      <c r="X15" s="43">
        <f>SUM(X11:X14)</f>
        <v>13</v>
      </c>
    </row>
    <row r="16" spans="1:24" s="2" customFormat="1" ht="15" customHeight="1" thickBot="1" x14ac:dyDescent="0.35">
      <c r="A16" s="279" t="s">
        <v>36</v>
      </c>
      <c r="B16" s="280"/>
      <c r="C16" s="281"/>
      <c r="D16" s="79">
        <f t="shared" ref="D16:W16" si="6">SUM(D15,D10)</f>
        <v>81</v>
      </c>
      <c r="E16" s="80">
        <f t="shared" si="6"/>
        <v>66</v>
      </c>
      <c r="F16" s="81">
        <f t="shared" si="6"/>
        <v>1</v>
      </c>
      <c r="G16" s="80">
        <f t="shared" si="6"/>
        <v>0</v>
      </c>
      <c r="H16" s="81">
        <f t="shared" si="6"/>
        <v>2</v>
      </c>
      <c r="I16" s="44">
        <f t="shared" si="6"/>
        <v>2</v>
      </c>
      <c r="J16" s="82">
        <f t="shared" si="6"/>
        <v>0</v>
      </c>
      <c r="K16" s="83">
        <f t="shared" si="6"/>
        <v>0</v>
      </c>
      <c r="L16" s="81">
        <f t="shared" si="6"/>
        <v>12</v>
      </c>
      <c r="M16" s="80">
        <f t="shared" si="6"/>
        <v>7</v>
      </c>
      <c r="N16" s="82">
        <f t="shared" si="6"/>
        <v>1</v>
      </c>
      <c r="O16" s="83">
        <f t="shared" si="6"/>
        <v>6</v>
      </c>
      <c r="P16" s="81">
        <f t="shared" si="6"/>
        <v>9</v>
      </c>
      <c r="Q16" s="80">
        <f t="shared" si="6"/>
        <v>7</v>
      </c>
      <c r="R16" s="82">
        <f t="shared" si="6"/>
        <v>7</v>
      </c>
      <c r="S16" s="83">
        <f t="shared" si="6"/>
        <v>4</v>
      </c>
      <c r="T16" s="81">
        <f t="shared" si="6"/>
        <v>3</v>
      </c>
      <c r="U16" s="80">
        <f>SUM(U15,U10)</f>
        <v>0</v>
      </c>
      <c r="V16" s="81">
        <f t="shared" si="6"/>
        <v>116</v>
      </c>
      <c r="W16" s="80">
        <f t="shared" si="6"/>
        <v>92</v>
      </c>
      <c r="X16" s="44">
        <f>SUM(X15,X10)</f>
        <v>208</v>
      </c>
    </row>
    <row r="17" spans="1:25" customFormat="1" ht="14.5" x14ac:dyDescent="0.35">
      <c r="B17" s="20"/>
      <c r="C17" s="3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5" customFormat="1" ht="15" thickBot="1" x14ac:dyDescent="0.4">
      <c r="A18" s="9"/>
      <c r="B18" s="32"/>
      <c r="C18" s="3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8"/>
    </row>
    <row r="19" spans="1:25" s="2" customFormat="1" ht="12.75" customHeight="1" x14ac:dyDescent="0.25">
      <c r="A19" s="335" t="s">
        <v>148</v>
      </c>
      <c r="B19" s="336"/>
      <c r="C19" s="336"/>
      <c r="D19" s="261" t="s">
        <v>1</v>
      </c>
      <c r="E19" s="261"/>
      <c r="F19" s="261" t="s">
        <v>2</v>
      </c>
      <c r="G19" s="261"/>
      <c r="H19" s="261" t="s">
        <v>3</v>
      </c>
      <c r="I19" s="261"/>
      <c r="J19" s="261" t="s">
        <v>126</v>
      </c>
      <c r="K19" s="261"/>
      <c r="L19" s="261" t="s">
        <v>5</v>
      </c>
      <c r="M19" s="261"/>
      <c r="N19" s="261" t="s">
        <v>31</v>
      </c>
      <c r="O19" s="261"/>
      <c r="P19" s="261" t="s">
        <v>4</v>
      </c>
      <c r="Q19" s="261"/>
      <c r="R19" s="261" t="s">
        <v>127</v>
      </c>
      <c r="S19" s="261"/>
      <c r="T19" s="261" t="s">
        <v>0</v>
      </c>
      <c r="U19" s="261"/>
      <c r="V19" s="261" t="s">
        <v>21</v>
      </c>
      <c r="W19" s="261"/>
      <c r="X19" s="284" t="s">
        <v>17</v>
      </c>
    </row>
    <row r="20" spans="1:25" s="2" customFormat="1" ht="12.75" customHeight="1" thickBot="1" x14ac:dyDescent="0.3">
      <c r="A20" s="287" t="s">
        <v>153</v>
      </c>
      <c r="B20" s="288"/>
      <c r="C20" s="288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85"/>
    </row>
    <row r="21" spans="1:25" s="2" customFormat="1" ht="15" customHeight="1" thickBot="1" x14ac:dyDescent="0.35">
      <c r="A21" s="289" t="s">
        <v>149</v>
      </c>
      <c r="B21" s="290"/>
      <c r="C21" s="290"/>
      <c r="D21" s="26" t="s">
        <v>18</v>
      </c>
      <c r="E21" s="27" t="s">
        <v>19</v>
      </c>
      <c r="F21" s="26" t="s">
        <v>18</v>
      </c>
      <c r="G21" s="27" t="s">
        <v>19</v>
      </c>
      <c r="H21" s="26" t="s">
        <v>18</v>
      </c>
      <c r="I21" s="27" t="s">
        <v>19</v>
      </c>
      <c r="J21" s="26" t="s">
        <v>18</v>
      </c>
      <c r="K21" s="27" t="s">
        <v>19</v>
      </c>
      <c r="L21" s="28" t="s">
        <v>18</v>
      </c>
      <c r="M21" s="27" t="s">
        <v>19</v>
      </c>
      <c r="N21" s="26" t="s">
        <v>18</v>
      </c>
      <c r="O21" s="27" t="s">
        <v>19</v>
      </c>
      <c r="P21" s="26" t="s">
        <v>18</v>
      </c>
      <c r="Q21" s="27" t="s">
        <v>19</v>
      </c>
      <c r="R21" s="26" t="s">
        <v>18</v>
      </c>
      <c r="S21" s="27" t="s">
        <v>19</v>
      </c>
      <c r="T21" s="26" t="s">
        <v>18</v>
      </c>
      <c r="U21" s="27" t="s">
        <v>19</v>
      </c>
      <c r="V21" s="26" t="s">
        <v>18</v>
      </c>
      <c r="W21" s="27" t="s">
        <v>19</v>
      </c>
      <c r="X21" s="286"/>
    </row>
    <row r="22" spans="1:25" ht="15" customHeight="1" x14ac:dyDescent="0.25">
      <c r="A22" s="270" t="s">
        <v>11</v>
      </c>
      <c r="B22" s="273" t="s">
        <v>6</v>
      </c>
      <c r="C22" s="11" t="s">
        <v>7</v>
      </c>
      <c r="D22" s="67">
        <v>1</v>
      </c>
      <c r="E22" s="68">
        <v>9</v>
      </c>
      <c r="F22" s="69">
        <v>0</v>
      </c>
      <c r="G22" s="70">
        <v>0</v>
      </c>
      <c r="H22" s="67">
        <v>0</v>
      </c>
      <c r="I22" s="68">
        <v>0</v>
      </c>
      <c r="J22" s="69">
        <v>0</v>
      </c>
      <c r="K22" s="70">
        <v>0</v>
      </c>
      <c r="L22" s="67">
        <v>0</v>
      </c>
      <c r="M22" s="68">
        <v>0</v>
      </c>
      <c r="N22" s="69">
        <v>0</v>
      </c>
      <c r="O22" s="70">
        <v>0</v>
      </c>
      <c r="P22" s="67">
        <v>0</v>
      </c>
      <c r="Q22" s="68">
        <v>0</v>
      </c>
      <c r="R22" s="69">
        <v>0</v>
      </c>
      <c r="S22" s="70">
        <v>0</v>
      </c>
      <c r="T22" s="67">
        <v>0</v>
      </c>
      <c r="U22" s="68">
        <v>0</v>
      </c>
      <c r="V22" s="69">
        <f t="shared" ref="V22:V25" si="7">SUM(T22,R22,P22,N22,L22,J22,H22,F22,D22)</f>
        <v>1</v>
      </c>
      <c r="W22" s="70">
        <f t="shared" ref="W22:W30" si="8">SUM(U22,S22,Q22,O22,M22,K22,I22,G22,E22)</f>
        <v>9</v>
      </c>
      <c r="X22" s="41">
        <f t="shared" ref="X22:X30" si="9">SUM(V22:W22)</f>
        <v>10</v>
      </c>
    </row>
    <row r="23" spans="1:25" ht="12.5" x14ac:dyDescent="0.25">
      <c r="A23" s="271"/>
      <c r="B23" s="274"/>
      <c r="C23" s="12" t="s">
        <v>8</v>
      </c>
      <c r="D23" s="71">
        <v>2</v>
      </c>
      <c r="E23" s="72">
        <v>5</v>
      </c>
      <c r="F23" s="73">
        <v>0</v>
      </c>
      <c r="G23" s="74">
        <v>0</v>
      </c>
      <c r="H23" s="71">
        <v>0</v>
      </c>
      <c r="I23" s="72">
        <v>0</v>
      </c>
      <c r="J23" s="73">
        <v>0</v>
      </c>
      <c r="K23" s="74">
        <v>0</v>
      </c>
      <c r="L23" s="71">
        <v>0</v>
      </c>
      <c r="M23" s="72">
        <v>0</v>
      </c>
      <c r="N23" s="73">
        <v>0</v>
      </c>
      <c r="O23" s="74">
        <v>0</v>
      </c>
      <c r="P23" s="71">
        <v>0</v>
      </c>
      <c r="Q23" s="72">
        <v>1</v>
      </c>
      <c r="R23" s="73">
        <v>0</v>
      </c>
      <c r="S23" s="74">
        <v>0</v>
      </c>
      <c r="T23" s="71">
        <v>0</v>
      </c>
      <c r="U23" s="72">
        <v>0</v>
      </c>
      <c r="V23" s="73">
        <f t="shared" si="7"/>
        <v>2</v>
      </c>
      <c r="W23" s="74">
        <f t="shared" si="8"/>
        <v>6</v>
      </c>
      <c r="X23" s="42">
        <f t="shared" si="9"/>
        <v>8</v>
      </c>
    </row>
    <row r="24" spans="1:25" ht="12.5" x14ac:dyDescent="0.25">
      <c r="A24" s="271"/>
      <c r="B24" s="274"/>
      <c r="C24" s="12" t="s">
        <v>9</v>
      </c>
      <c r="D24" s="71">
        <v>0</v>
      </c>
      <c r="E24" s="72">
        <v>2</v>
      </c>
      <c r="F24" s="73">
        <v>0</v>
      </c>
      <c r="G24" s="74">
        <v>0</v>
      </c>
      <c r="H24" s="71">
        <v>0</v>
      </c>
      <c r="I24" s="72">
        <v>0</v>
      </c>
      <c r="J24" s="73">
        <v>0</v>
      </c>
      <c r="K24" s="74">
        <v>0</v>
      </c>
      <c r="L24" s="71">
        <v>0</v>
      </c>
      <c r="M24" s="72">
        <v>1</v>
      </c>
      <c r="N24" s="73">
        <v>0</v>
      </c>
      <c r="O24" s="74">
        <v>0</v>
      </c>
      <c r="P24" s="71">
        <v>0</v>
      </c>
      <c r="Q24" s="72">
        <v>1</v>
      </c>
      <c r="R24" s="73">
        <v>0</v>
      </c>
      <c r="S24" s="74">
        <v>0</v>
      </c>
      <c r="T24" s="71">
        <v>0</v>
      </c>
      <c r="U24" s="72">
        <v>0</v>
      </c>
      <c r="V24" s="73">
        <f t="shared" si="7"/>
        <v>0</v>
      </c>
      <c r="W24" s="74">
        <f t="shared" si="8"/>
        <v>4</v>
      </c>
      <c r="X24" s="42">
        <f t="shared" si="9"/>
        <v>4</v>
      </c>
    </row>
    <row r="25" spans="1:25" ht="12.5" x14ac:dyDescent="0.25">
      <c r="A25" s="271"/>
      <c r="B25" s="274"/>
      <c r="C25" s="12" t="s">
        <v>10</v>
      </c>
      <c r="D25" s="71">
        <v>0</v>
      </c>
      <c r="E25" s="72">
        <v>1</v>
      </c>
      <c r="F25" s="73">
        <v>0</v>
      </c>
      <c r="G25" s="74">
        <v>0</v>
      </c>
      <c r="H25" s="71">
        <v>0</v>
      </c>
      <c r="I25" s="72">
        <v>0</v>
      </c>
      <c r="J25" s="73">
        <v>0</v>
      </c>
      <c r="K25" s="74">
        <v>0</v>
      </c>
      <c r="L25" s="71">
        <v>0</v>
      </c>
      <c r="M25" s="72">
        <v>1</v>
      </c>
      <c r="N25" s="73">
        <v>0</v>
      </c>
      <c r="O25" s="74">
        <v>1</v>
      </c>
      <c r="P25" s="71">
        <v>0</v>
      </c>
      <c r="Q25" s="72">
        <v>0</v>
      </c>
      <c r="R25" s="73">
        <v>0</v>
      </c>
      <c r="S25" s="74">
        <v>0</v>
      </c>
      <c r="T25" s="71">
        <v>0</v>
      </c>
      <c r="U25" s="72">
        <v>0</v>
      </c>
      <c r="V25" s="73">
        <f t="shared" si="7"/>
        <v>0</v>
      </c>
      <c r="W25" s="74">
        <f t="shared" si="8"/>
        <v>3</v>
      </c>
      <c r="X25" s="42">
        <f t="shared" si="9"/>
        <v>3</v>
      </c>
    </row>
    <row r="26" spans="1:25" ht="13.5" thickBot="1" x14ac:dyDescent="0.3">
      <c r="A26" s="271"/>
      <c r="B26" s="275"/>
      <c r="C26" s="21" t="s">
        <v>33</v>
      </c>
      <c r="D26" s="75">
        <f t="shared" ref="D26:U26" si="10">SUM(D22:D25)</f>
        <v>3</v>
      </c>
      <c r="E26" s="76">
        <f t="shared" si="10"/>
        <v>17</v>
      </c>
      <c r="F26" s="77">
        <f t="shared" si="10"/>
        <v>0</v>
      </c>
      <c r="G26" s="78">
        <f t="shared" si="10"/>
        <v>0</v>
      </c>
      <c r="H26" s="75">
        <f t="shared" si="10"/>
        <v>0</v>
      </c>
      <c r="I26" s="76">
        <f t="shared" si="10"/>
        <v>0</v>
      </c>
      <c r="J26" s="77">
        <f t="shared" si="10"/>
        <v>0</v>
      </c>
      <c r="K26" s="78">
        <f t="shared" si="10"/>
        <v>0</v>
      </c>
      <c r="L26" s="75">
        <f t="shared" si="10"/>
        <v>0</v>
      </c>
      <c r="M26" s="76">
        <f t="shared" si="10"/>
        <v>2</v>
      </c>
      <c r="N26" s="77">
        <f t="shared" si="10"/>
        <v>0</v>
      </c>
      <c r="O26" s="78">
        <f t="shared" si="10"/>
        <v>1</v>
      </c>
      <c r="P26" s="75">
        <f t="shared" si="10"/>
        <v>0</v>
      </c>
      <c r="Q26" s="76">
        <f t="shared" si="10"/>
        <v>2</v>
      </c>
      <c r="R26" s="77">
        <f t="shared" si="10"/>
        <v>0</v>
      </c>
      <c r="S26" s="78">
        <f t="shared" si="10"/>
        <v>0</v>
      </c>
      <c r="T26" s="75">
        <f t="shared" si="10"/>
        <v>0</v>
      </c>
      <c r="U26" s="76">
        <f t="shared" si="10"/>
        <v>0</v>
      </c>
      <c r="V26" s="77">
        <f>SUM(T26,R26,P26,N26,L26,J26,H26,F26,D26)</f>
        <v>3</v>
      </c>
      <c r="W26" s="78">
        <f t="shared" si="8"/>
        <v>22</v>
      </c>
      <c r="X26" s="43">
        <f t="shared" si="9"/>
        <v>25</v>
      </c>
    </row>
    <row r="27" spans="1:25" ht="12.5" x14ac:dyDescent="0.25">
      <c r="A27" s="271"/>
      <c r="B27" s="276" t="s">
        <v>12</v>
      </c>
      <c r="C27" s="13" t="s">
        <v>7</v>
      </c>
      <c r="D27" s="67">
        <v>0</v>
      </c>
      <c r="E27" s="68">
        <v>0</v>
      </c>
      <c r="F27" s="69">
        <v>0</v>
      </c>
      <c r="G27" s="70">
        <v>0</v>
      </c>
      <c r="H27" s="67">
        <v>0</v>
      </c>
      <c r="I27" s="68">
        <v>0</v>
      </c>
      <c r="J27" s="69">
        <v>0</v>
      </c>
      <c r="K27" s="70">
        <v>0</v>
      </c>
      <c r="L27" s="67">
        <v>0</v>
      </c>
      <c r="M27" s="68">
        <v>0</v>
      </c>
      <c r="N27" s="69">
        <v>0</v>
      </c>
      <c r="O27" s="70">
        <v>0</v>
      </c>
      <c r="P27" s="67">
        <v>0</v>
      </c>
      <c r="Q27" s="68">
        <v>0</v>
      </c>
      <c r="R27" s="69">
        <v>0</v>
      </c>
      <c r="S27" s="70">
        <v>0</v>
      </c>
      <c r="T27" s="67">
        <v>0</v>
      </c>
      <c r="U27" s="68">
        <v>0</v>
      </c>
      <c r="V27" s="69">
        <f t="shared" ref="V27:V30" si="11">SUM(T27,R27,P27,N27,L27,J27,H27,F27,D27)</f>
        <v>0</v>
      </c>
      <c r="W27" s="70">
        <f t="shared" si="8"/>
        <v>0</v>
      </c>
      <c r="X27" s="41">
        <f t="shared" si="9"/>
        <v>0</v>
      </c>
    </row>
    <row r="28" spans="1:25" ht="12.5" x14ac:dyDescent="0.25">
      <c r="A28" s="271"/>
      <c r="B28" s="277"/>
      <c r="C28" s="14" t="s">
        <v>8</v>
      </c>
      <c r="D28" s="71">
        <v>0</v>
      </c>
      <c r="E28" s="72">
        <v>0</v>
      </c>
      <c r="F28" s="73">
        <v>0</v>
      </c>
      <c r="G28" s="74">
        <v>0</v>
      </c>
      <c r="H28" s="71">
        <v>0</v>
      </c>
      <c r="I28" s="72">
        <v>0</v>
      </c>
      <c r="J28" s="73">
        <v>0</v>
      </c>
      <c r="K28" s="74">
        <v>0</v>
      </c>
      <c r="L28" s="71">
        <v>0</v>
      </c>
      <c r="M28" s="72">
        <v>0</v>
      </c>
      <c r="N28" s="73">
        <v>0</v>
      </c>
      <c r="O28" s="74">
        <v>0</v>
      </c>
      <c r="P28" s="71">
        <v>0</v>
      </c>
      <c r="Q28" s="72">
        <v>0</v>
      </c>
      <c r="R28" s="73">
        <v>0</v>
      </c>
      <c r="S28" s="74">
        <v>0</v>
      </c>
      <c r="T28" s="71">
        <v>0</v>
      </c>
      <c r="U28" s="72">
        <v>0</v>
      </c>
      <c r="V28" s="73">
        <f t="shared" si="11"/>
        <v>0</v>
      </c>
      <c r="W28" s="74">
        <f t="shared" si="8"/>
        <v>0</v>
      </c>
      <c r="X28" s="42">
        <f t="shared" si="9"/>
        <v>0</v>
      </c>
    </row>
    <row r="29" spans="1:25" ht="12.5" x14ac:dyDescent="0.25">
      <c r="A29" s="271"/>
      <c r="B29" s="277"/>
      <c r="C29" s="14" t="s">
        <v>9</v>
      </c>
      <c r="D29" s="71">
        <v>0</v>
      </c>
      <c r="E29" s="72">
        <v>0</v>
      </c>
      <c r="F29" s="73">
        <v>0</v>
      </c>
      <c r="G29" s="74">
        <v>0</v>
      </c>
      <c r="H29" s="71">
        <v>0</v>
      </c>
      <c r="I29" s="72">
        <v>0</v>
      </c>
      <c r="J29" s="73">
        <v>0</v>
      </c>
      <c r="K29" s="74">
        <v>0</v>
      </c>
      <c r="L29" s="71">
        <v>0</v>
      </c>
      <c r="M29" s="72">
        <v>0</v>
      </c>
      <c r="N29" s="73">
        <v>0</v>
      </c>
      <c r="O29" s="74">
        <v>0</v>
      </c>
      <c r="P29" s="71">
        <v>0</v>
      </c>
      <c r="Q29" s="72">
        <v>0</v>
      </c>
      <c r="R29" s="73">
        <v>0</v>
      </c>
      <c r="S29" s="74">
        <v>0</v>
      </c>
      <c r="T29" s="71">
        <v>0</v>
      </c>
      <c r="U29" s="72">
        <v>0</v>
      </c>
      <c r="V29" s="73">
        <f t="shared" si="11"/>
        <v>0</v>
      </c>
      <c r="W29" s="74">
        <f t="shared" si="8"/>
        <v>0</v>
      </c>
      <c r="X29" s="42">
        <f t="shared" si="9"/>
        <v>0</v>
      </c>
    </row>
    <row r="30" spans="1:25" ht="12.5" x14ac:dyDescent="0.25">
      <c r="A30" s="271"/>
      <c r="B30" s="277"/>
      <c r="C30" s="12" t="s">
        <v>10</v>
      </c>
      <c r="D30" s="73">
        <v>0</v>
      </c>
      <c r="E30" s="72">
        <v>0</v>
      </c>
      <c r="F30" s="73">
        <v>0</v>
      </c>
      <c r="G30" s="74">
        <v>0</v>
      </c>
      <c r="H30" s="71">
        <v>0</v>
      </c>
      <c r="I30" s="72">
        <v>0</v>
      </c>
      <c r="J30" s="73">
        <v>0</v>
      </c>
      <c r="K30" s="74">
        <v>0</v>
      </c>
      <c r="L30" s="71">
        <v>0</v>
      </c>
      <c r="M30" s="72">
        <v>0</v>
      </c>
      <c r="N30" s="73">
        <v>0</v>
      </c>
      <c r="O30" s="74">
        <v>0</v>
      </c>
      <c r="P30" s="71">
        <v>0</v>
      </c>
      <c r="Q30" s="72">
        <v>0</v>
      </c>
      <c r="R30" s="73">
        <v>0</v>
      </c>
      <c r="S30" s="74">
        <v>0</v>
      </c>
      <c r="T30" s="71">
        <v>0</v>
      </c>
      <c r="U30" s="72">
        <v>0</v>
      </c>
      <c r="V30" s="73">
        <f t="shared" si="11"/>
        <v>0</v>
      </c>
      <c r="W30" s="74">
        <f t="shared" si="8"/>
        <v>0</v>
      </c>
      <c r="X30" s="42">
        <f t="shared" si="9"/>
        <v>0</v>
      </c>
    </row>
    <row r="31" spans="1:25" ht="13.5" thickBot="1" x14ac:dyDescent="0.3">
      <c r="A31" s="272"/>
      <c r="B31" s="278"/>
      <c r="C31" s="22" t="s">
        <v>34</v>
      </c>
      <c r="D31" s="77">
        <f t="shared" ref="D31:E31" si="12">SUM(D27:D30)</f>
        <v>0</v>
      </c>
      <c r="E31" s="76">
        <f t="shared" si="12"/>
        <v>0</v>
      </c>
      <c r="F31" s="77">
        <v>0</v>
      </c>
      <c r="G31" s="78">
        <f t="shared" ref="G31:V31" si="13">SUM(G27:G30)</f>
        <v>0</v>
      </c>
      <c r="H31" s="75">
        <f t="shared" si="13"/>
        <v>0</v>
      </c>
      <c r="I31" s="76">
        <f t="shared" si="13"/>
        <v>0</v>
      </c>
      <c r="J31" s="77">
        <f t="shared" si="13"/>
        <v>0</v>
      </c>
      <c r="K31" s="78">
        <f t="shared" si="13"/>
        <v>0</v>
      </c>
      <c r="L31" s="75">
        <f t="shared" si="13"/>
        <v>0</v>
      </c>
      <c r="M31" s="76">
        <f t="shared" si="13"/>
        <v>0</v>
      </c>
      <c r="N31" s="77">
        <f t="shared" si="13"/>
        <v>0</v>
      </c>
      <c r="O31" s="78">
        <f t="shared" si="13"/>
        <v>0</v>
      </c>
      <c r="P31" s="75">
        <f t="shared" si="13"/>
        <v>0</v>
      </c>
      <c r="Q31" s="76">
        <f t="shared" si="13"/>
        <v>0</v>
      </c>
      <c r="R31" s="77">
        <f t="shared" si="13"/>
        <v>0</v>
      </c>
      <c r="S31" s="78">
        <f t="shared" si="13"/>
        <v>0</v>
      </c>
      <c r="T31" s="75">
        <f t="shared" si="13"/>
        <v>0</v>
      </c>
      <c r="U31" s="76">
        <f t="shared" si="13"/>
        <v>0</v>
      </c>
      <c r="V31" s="77">
        <f t="shared" si="13"/>
        <v>0</v>
      </c>
      <c r="W31" s="78">
        <f>SUM(W27:W30)</f>
        <v>0</v>
      </c>
      <c r="X31" s="43">
        <f>SUM(X27:X30)</f>
        <v>0</v>
      </c>
    </row>
    <row r="32" spans="1:25" s="2" customFormat="1" ht="15" customHeight="1" thickBot="1" x14ac:dyDescent="0.35">
      <c r="A32" s="279" t="s">
        <v>36</v>
      </c>
      <c r="B32" s="280"/>
      <c r="C32" s="281"/>
      <c r="D32" s="79">
        <f t="shared" ref="D32:T32" si="14">SUM(D31,D26)</f>
        <v>3</v>
      </c>
      <c r="E32" s="80">
        <f t="shared" si="14"/>
        <v>17</v>
      </c>
      <c r="F32" s="81">
        <f t="shared" si="14"/>
        <v>0</v>
      </c>
      <c r="G32" s="80">
        <f t="shared" si="14"/>
        <v>0</v>
      </c>
      <c r="H32" s="81">
        <f t="shared" si="14"/>
        <v>0</v>
      </c>
      <c r="I32" s="44">
        <f t="shared" si="14"/>
        <v>0</v>
      </c>
      <c r="J32" s="82">
        <f t="shared" si="14"/>
        <v>0</v>
      </c>
      <c r="K32" s="83">
        <f t="shared" si="14"/>
        <v>0</v>
      </c>
      <c r="L32" s="81">
        <f t="shared" si="14"/>
        <v>0</v>
      </c>
      <c r="M32" s="80">
        <f t="shared" si="14"/>
        <v>2</v>
      </c>
      <c r="N32" s="82">
        <f t="shared" si="14"/>
        <v>0</v>
      </c>
      <c r="O32" s="83">
        <f t="shared" si="14"/>
        <v>1</v>
      </c>
      <c r="P32" s="81">
        <f t="shared" si="14"/>
        <v>0</v>
      </c>
      <c r="Q32" s="80">
        <f t="shared" si="14"/>
        <v>2</v>
      </c>
      <c r="R32" s="82">
        <f t="shared" si="14"/>
        <v>0</v>
      </c>
      <c r="S32" s="83">
        <f t="shared" si="14"/>
        <v>0</v>
      </c>
      <c r="T32" s="81">
        <f t="shared" si="14"/>
        <v>0</v>
      </c>
      <c r="U32" s="80">
        <f>SUM(U31,U26)</f>
        <v>0</v>
      </c>
      <c r="V32" s="81">
        <f t="shared" ref="V32:W32" si="15">SUM(V31,V26)</f>
        <v>3</v>
      </c>
      <c r="W32" s="80">
        <f t="shared" si="15"/>
        <v>22</v>
      </c>
      <c r="X32" s="44">
        <f>SUM(X31,X26)</f>
        <v>25</v>
      </c>
    </row>
    <row r="33" spans="1:26" s="17" customFormat="1" ht="14.5" x14ac:dyDescent="0.35">
      <c r="B33" s="20"/>
      <c r="C33" s="3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6" s="17" customFormat="1" ht="15" thickBot="1" x14ac:dyDescent="0.4">
      <c r="A34" s="9"/>
      <c r="B34" s="32"/>
      <c r="C34" s="3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8"/>
    </row>
    <row r="35" spans="1:26" ht="15" customHeight="1" x14ac:dyDescent="0.25">
      <c r="A35" s="335" t="s">
        <v>24</v>
      </c>
      <c r="B35" s="336"/>
      <c r="C35" s="336"/>
      <c r="D35" s="261" t="s">
        <v>1</v>
      </c>
      <c r="E35" s="261"/>
      <c r="F35" s="261" t="s">
        <v>2</v>
      </c>
      <c r="G35" s="261"/>
      <c r="H35" s="261" t="s">
        <v>3</v>
      </c>
      <c r="I35" s="261"/>
      <c r="J35" s="261" t="s">
        <v>126</v>
      </c>
      <c r="K35" s="261"/>
      <c r="L35" s="261" t="s">
        <v>5</v>
      </c>
      <c r="M35" s="261"/>
      <c r="N35" s="261" t="s">
        <v>31</v>
      </c>
      <c r="O35" s="261"/>
      <c r="P35" s="261" t="s">
        <v>4</v>
      </c>
      <c r="Q35" s="261"/>
      <c r="R35" s="261" t="s">
        <v>127</v>
      </c>
      <c r="S35" s="261"/>
      <c r="T35" s="261" t="s">
        <v>0</v>
      </c>
      <c r="U35" s="261"/>
      <c r="V35" s="261" t="s">
        <v>21</v>
      </c>
      <c r="W35" s="261"/>
      <c r="X35" s="284" t="s">
        <v>17</v>
      </c>
    </row>
    <row r="36" spans="1:26" ht="12.75" customHeight="1" thickBot="1" x14ac:dyDescent="0.3">
      <c r="A36" s="287" t="s">
        <v>153</v>
      </c>
      <c r="B36" s="288"/>
      <c r="C36" s="288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85"/>
      <c r="Y36" s="4"/>
      <c r="Z36" s="4"/>
    </row>
    <row r="37" spans="1:26" s="2" customFormat="1" ht="15" customHeight="1" thickBot="1" x14ac:dyDescent="0.35">
      <c r="A37" s="289" t="s">
        <v>22</v>
      </c>
      <c r="B37" s="290"/>
      <c r="C37" s="290"/>
      <c r="D37" s="26" t="s">
        <v>18</v>
      </c>
      <c r="E37" s="27" t="s">
        <v>19</v>
      </c>
      <c r="F37" s="26" t="s">
        <v>18</v>
      </c>
      <c r="G37" s="27" t="s">
        <v>19</v>
      </c>
      <c r="H37" s="26" t="s">
        <v>18</v>
      </c>
      <c r="I37" s="27" t="s">
        <v>19</v>
      </c>
      <c r="J37" s="26" t="s">
        <v>18</v>
      </c>
      <c r="K37" s="27" t="s">
        <v>19</v>
      </c>
      <c r="L37" s="28" t="s">
        <v>18</v>
      </c>
      <c r="M37" s="27" t="s">
        <v>19</v>
      </c>
      <c r="N37" s="26" t="s">
        <v>18</v>
      </c>
      <c r="O37" s="27" t="s">
        <v>19</v>
      </c>
      <c r="P37" s="26" t="s">
        <v>18</v>
      </c>
      <c r="Q37" s="27" t="s">
        <v>19</v>
      </c>
      <c r="R37" s="26" t="s">
        <v>18</v>
      </c>
      <c r="S37" s="27" t="s">
        <v>19</v>
      </c>
      <c r="T37" s="26" t="s">
        <v>18</v>
      </c>
      <c r="U37" s="27" t="s">
        <v>19</v>
      </c>
      <c r="V37" s="26" t="s">
        <v>18</v>
      </c>
      <c r="W37" s="27" t="s">
        <v>19</v>
      </c>
      <c r="X37" s="286"/>
    </row>
    <row r="38" spans="1:26" ht="12.5" x14ac:dyDescent="0.25">
      <c r="A38" s="366" t="s">
        <v>11</v>
      </c>
      <c r="B38" s="359" t="s">
        <v>6</v>
      </c>
      <c r="C38" s="84" t="s">
        <v>7</v>
      </c>
      <c r="D38" s="85">
        <v>30</v>
      </c>
      <c r="E38" s="86">
        <v>101</v>
      </c>
      <c r="F38" s="87">
        <v>0</v>
      </c>
      <c r="G38" s="88">
        <v>0</v>
      </c>
      <c r="H38" s="85">
        <v>0</v>
      </c>
      <c r="I38" s="86">
        <v>0</v>
      </c>
      <c r="J38" s="89">
        <v>0</v>
      </c>
      <c r="K38" s="90">
        <v>0</v>
      </c>
      <c r="L38" s="91">
        <v>0</v>
      </c>
      <c r="M38" s="92">
        <v>1</v>
      </c>
      <c r="N38" s="85">
        <v>0</v>
      </c>
      <c r="O38" s="92">
        <v>4</v>
      </c>
      <c r="P38" s="89">
        <v>3</v>
      </c>
      <c r="Q38" s="90">
        <v>1</v>
      </c>
      <c r="R38" s="85">
        <v>0</v>
      </c>
      <c r="S38" s="86">
        <v>2</v>
      </c>
      <c r="T38" s="87">
        <v>0</v>
      </c>
      <c r="U38" s="90">
        <v>0</v>
      </c>
      <c r="V38" s="85">
        <f>SUM(T38,R38,P38,N38,L38,J38,H38,F38,D38)</f>
        <v>33</v>
      </c>
      <c r="W38" s="86">
        <f t="shared" ref="W38:W46" si="16">SUM(U38,S38,Q38,O38,M38,K38,I38,G38,E38)</f>
        <v>109</v>
      </c>
      <c r="X38" s="47">
        <f t="shared" ref="X38:X46" si="17">SUM(V38:W38)</f>
        <v>142</v>
      </c>
    </row>
    <row r="39" spans="1:26" ht="12.5" x14ac:dyDescent="0.25">
      <c r="A39" s="367"/>
      <c r="B39" s="360"/>
      <c r="C39" s="93" t="s">
        <v>8</v>
      </c>
      <c r="D39" s="94">
        <v>18</v>
      </c>
      <c r="E39" s="95">
        <v>82</v>
      </c>
      <c r="F39" s="96">
        <v>0</v>
      </c>
      <c r="G39" s="97">
        <v>0</v>
      </c>
      <c r="H39" s="98">
        <v>0</v>
      </c>
      <c r="I39" s="99">
        <v>0</v>
      </c>
      <c r="J39" s="96">
        <v>0</v>
      </c>
      <c r="K39" s="97">
        <v>0</v>
      </c>
      <c r="L39" s="100">
        <v>0</v>
      </c>
      <c r="M39" s="99">
        <v>0</v>
      </c>
      <c r="N39" s="98">
        <v>1</v>
      </c>
      <c r="O39" s="99">
        <v>2</v>
      </c>
      <c r="P39" s="101">
        <v>0</v>
      </c>
      <c r="Q39" s="102">
        <v>1</v>
      </c>
      <c r="R39" s="98">
        <v>0</v>
      </c>
      <c r="S39" s="95">
        <v>0</v>
      </c>
      <c r="T39" s="101">
        <v>0</v>
      </c>
      <c r="U39" s="102">
        <v>0</v>
      </c>
      <c r="V39" s="94">
        <f t="shared" ref="V39:V46" si="18">SUM(T39,R39,P39,N39,L39,J39,H39,F39,D39)</f>
        <v>19</v>
      </c>
      <c r="W39" s="95">
        <f t="shared" si="16"/>
        <v>85</v>
      </c>
      <c r="X39" s="48">
        <f t="shared" si="17"/>
        <v>104</v>
      </c>
    </row>
    <row r="40" spans="1:26" ht="12.5" x14ac:dyDescent="0.25">
      <c r="A40" s="367"/>
      <c r="B40" s="360"/>
      <c r="C40" s="93" t="s">
        <v>9</v>
      </c>
      <c r="D40" s="94">
        <v>15</v>
      </c>
      <c r="E40" s="95">
        <v>42</v>
      </c>
      <c r="F40" s="101">
        <v>0</v>
      </c>
      <c r="G40" s="97">
        <v>0</v>
      </c>
      <c r="H40" s="98">
        <v>0</v>
      </c>
      <c r="I40" s="99">
        <v>2</v>
      </c>
      <c r="J40" s="96">
        <v>0</v>
      </c>
      <c r="K40" s="97">
        <v>0</v>
      </c>
      <c r="L40" s="100">
        <v>0</v>
      </c>
      <c r="M40" s="95">
        <v>0</v>
      </c>
      <c r="N40" s="98">
        <v>0</v>
      </c>
      <c r="O40" s="95">
        <v>1</v>
      </c>
      <c r="P40" s="101">
        <v>0</v>
      </c>
      <c r="Q40" s="102">
        <v>2</v>
      </c>
      <c r="R40" s="94">
        <v>3</v>
      </c>
      <c r="S40" s="95">
        <v>0</v>
      </c>
      <c r="T40" s="96">
        <v>1</v>
      </c>
      <c r="U40" s="102">
        <v>0</v>
      </c>
      <c r="V40" s="94">
        <f t="shared" si="18"/>
        <v>19</v>
      </c>
      <c r="W40" s="95">
        <f t="shared" si="16"/>
        <v>47</v>
      </c>
      <c r="X40" s="48">
        <f t="shared" si="17"/>
        <v>66</v>
      </c>
    </row>
    <row r="41" spans="1:26" ht="12.5" x14ac:dyDescent="0.25">
      <c r="A41" s="367"/>
      <c r="B41" s="360"/>
      <c r="C41" s="103" t="s">
        <v>10</v>
      </c>
      <c r="D41" s="94">
        <v>13</v>
      </c>
      <c r="E41" s="95">
        <v>48</v>
      </c>
      <c r="F41" s="96">
        <v>0</v>
      </c>
      <c r="G41" s="102">
        <v>0</v>
      </c>
      <c r="H41" s="94">
        <v>0</v>
      </c>
      <c r="I41" s="95">
        <v>2</v>
      </c>
      <c r="J41" s="101">
        <v>0</v>
      </c>
      <c r="K41" s="102">
        <v>0</v>
      </c>
      <c r="L41" s="104">
        <v>0</v>
      </c>
      <c r="M41" s="99">
        <v>2</v>
      </c>
      <c r="N41" s="98">
        <v>0</v>
      </c>
      <c r="O41" s="99">
        <v>0</v>
      </c>
      <c r="P41" s="96">
        <v>0</v>
      </c>
      <c r="Q41" s="102">
        <v>1</v>
      </c>
      <c r="R41" s="94">
        <v>3</v>
      </c>
      <c r="S41" s="95">
        <v>4</v>
      </c>
      <c r="T41" s="96">
        <v>0</v>
      </c>
      <c r="U41" s="102">
        <v>1</v>
      </c>
      <c r="V41" s="94">
        <f t="shared" si="18"/>
        <v>16</v>
      </c>
      <c r="W41" s="95">
        <f t="shared" si="16"/>
        <v>58</v>
      </c>
      <c r="X41" s="48">
        <f t="shared" si="17"/>
        <v>74</v>
      </c>
    </row>
    <row r="42" spans="1:26" ht="13.5" thickBot="1" x14ac:dyDescent="0.3">
      <c r="A42" s="367"/>
      <c r="B42" s="361"/>
      <c r="C42" s="21" t="s">
        <v>33</v>
      </c>
      <c r="D42" s="105">
        <f t="shared" ref="D42:W42" si="19">SUM(D38:D41)</f>
        <v>76</v>
      </c>
      <c r="E42" s="106">
        <f t="shared" si="19"/>
        <v>273</v>
      </c>
      <c r="F42" s="107">
        <f t="shared" si="19"/>
        <v>0</v>
      </c>
      <c r="G42" s="108">
        <f t="shared" si="19"/>
        <v>0</v>
      </c>
      <c r="H42" s="109">
        <f t="shared" si="19"/>
        <v>0</v>
      </c>
      <c r="I42" s="106">
        <f t="shared" si="19"/>
        <v>4</v>
      </c>
      <c r="J42" s="107">
        <f t="shared" si="19"/>
        <v>0</v>
      </c>
      <c r="K42" s="110">
        <f t="shared" si="19"/>
        <v>0</v>
      </c>
      <c r="L42" s="111">
        <f t="shared" si="19"/>
        <v>0</v>
      </c>
      <c r="M42" s="112">
        <f t="shared" si="19"/>
        <v>3</v>
      </c>
      <c r="N42" s="105">
        <f t="shared" si="19"/>
        <v>1</v>
      </c>
      <c r="O42" s="112">
        <f t="shared" si="19"/>
        <v>7</v>
      </c>
      <c r="P42" s="107">
        <f t="shared" si="19"/>
        <v>3</v>
      </c>
      <c r="Q42" s="110">
        <f t="shared" si="19"/>
        <v>5</v>
      </c>
      <c r="R42" s="105">
        <f t="shared" si="19"/>
        <v>6</v>
      </c>
      <c r="S42" s="106">
        <f t="shared" si="19"/>
        <v>6</v>
      </c>
      <c r="T42" s="107">
        <f t="shared" si="19"/>
        <v>1</v>
      </c>
      <c r="U42" s="110">
        <f t="shared" si="19"/>
        <v>1</v>
      </c>
      <c r="V42" s="105">
        <f t="shared" si="19"/>
        <v>87</v>
      </c>
      <c r="W42" s="106">
        <f t="shared" si="19"/>
        <v>299</v>
      </c>
      <c r="X42" s="49">
        <f t="shared" si="17"/>
        <v>386</v>
      </c>
    </row>
    <row r="43" spans="1:26" ht="12.5" x14ac:dyDescent="0.25">
      <c r="A43" s="367"/>
      <c r="B43" s="362" t="s">
        <v>12</v>
      </c>
      <c r="C43" s="84" t="s">
        <v>7</v>
      </c>
      <c r="D43" s="85">
        <v>1</v>
      </c>
      <c r="E43" s="86">
        <v>6</v>
      </c>
      <c r="F43" s="87">
        <v>0</v>
      </c>
      <c r="G43" s="88">
        <v>0</v>
      </c>
      <c r="H43" s="85">
        <v>0</v>
      </c>
      <c r="I43" s="86">
        <v>0</v>
      </c>
      <c r="J43" s="89">
        <v>0</v>
      </c>
      <c r="K43" s="90">
        <v>0</v>
      </c>
      <c r="L43" s="91">
        <v>0</v>
      </c>
      <c r="M43" s="92">
        <v>0</v>
      </c>
      <c r="N43" s="85">
        <v>0</v>
      </c>
      <c r="O43" s="92">
        <v>1</v>
      </c>
      <c r="P43" s="89">
        <v>0</v>
      </c>
      <c r="Q43" s="90">
        <v>0</v>
      </c>
      <c r="R43" s="85">
        <v>0</v>
      </c>
      <c r="S43" s="86">
        <v>0</v>
      </c>
      <c r="T43" s="87">
        <v>0</v>
      </c>
      <c r="U43" s="90">
        <v>0</v>
      </c>
      <c r="V43" s="85">
        <f t="shared" si="18"/>
        <v>1</v>
      </c>
      <c r="W43" s="86">
        <f t="shared" si="16"/>
        <v>7</v>
      </c>
      <c r="X43" s="47">
        <f t="shared" si="17"/>
        <v>8</v>
      </c>
    </row>
    <row r="44" spans="1:26" ht="12.5" x14ac:dyDescent="0.25">
      <c r="A44" s="367"/>
      <c r="B44" s="363"/>
      <c r="C44" s="93" t="s">
        <v>8</v>
      </c>
      <c r="D44" s="94">
        <v>1</v>
      </c>
      <c r="E44" s="95">
        <v>6</v>
      </c>
      <c r="F44" s="96">
        <v>0</v>
      </c>
      <c r="G44" s="97">
        <v>0</v>
      </c>
      <c r="H44" s="98">
        <v>0</v>
      </c>
      <c r="I44" s="99">
        <v>0</v>
      </c>
      <c r="J44" s="96">
        <v>0</v>
      </c>
      <c r="K44" s="97">
        <v>0</v>
      </c>
      <c r="L44" s="100">
        <v>0</v>
      </c>
      <c r="M44" s="99">
        <v>0</v>
      </c>
      <c r="N44" s="98">
        <v>0</v>
      </c>
      <c r="O44" s="99">
        <v>0</v>
      </c>
      <c r="P44" s="101">
        <v>0</v>
      </c>
      <c r="Q44" s="102">
        <v>0</v>
      </c>
      <c r="R44" s="98">
        <v>0</v>
      </c>
      <c r="S44" s="95">
        <v>0</v>
      </c>
      <c r="T44" s="101">
        <v>0</v>
      </c>
      <c r="U44" s="102">
        <v>0</v>
      </c>
      <c r="V44" s="94">
        <f t="shared" si="18"/>
        <v>1</v>
      </c>
      <c r="W44" s="95">
        <f t="shared" si="16"/>
        <v>6</v>
      </c>
      <c r="X44" s="48">
        <f t="shared" si="17"/>
        <v>7</v>
      </c>
    </row>
    <row r="45" spans="1:26" ht="12.5" x14ac:dyDescent="0.25">
      <c r="A45" s="367"/>
      <c r="B45" s="363"/>
      <c r="C45" s="93" t="s">
        <v>9</v>
      </c>
      <c r="D45" s="94">
        <v>4</v>
      </c>
      <c r="E45" s="95">
        <v>6</v>
      </c>
      <c r="F45" s="101">
        <v>0</v>
      </c>
      <c r="G45" s="97">
        <v>0</v>
      </c>
      <c r="H45" s="98">
        <v>0</v>
      </c>
      <c r="I45" s="99">
        <v>0</v>
      </c>
      <c r="J45" s="96">
        <v>0</v>
      </c>
      <c r="K45" s="97">
        <v>0</v>
      </c>
      <c r="L45" s="100">
        <v>0</v>
      </c>
      <c r="M45" s="95">
        <v>0</v>
      </c>
      <c r="N45" s="98">
        <v>0</v>
      </c>
      <c r="O45" s="95">
        <v>0</v>
      </c>
      <c r="P45" s="101">
        <v>0</v>
      </c>
      <c r="Q45" s="102">
        <v>0</v>
      </c>
      <c r="R45" s="94">
        <v>0</v>
      </c>
      <c r="S45" s="95">
        <v>0</v>
      </c>
      <c r="T45" s="96">
        <v>0</v>
      </c>
      <c r="U45" s="102">
        <v>0</v>
      </c>
      <c r="V45" s="94">
        <f t="shared" si="18"/>
        <v>4</v>
      </c>
      <c r="W45" s="95">
        <f t="shared" si="16"/>
        <v>6</v>
      </c>
      <c r="X45" s="48">
        <f t="shared" si="17"/>
        <v>10</v>
      </c>
    </row>
    <row r="46" spans="1:26" ht="12.5" x14ac:dyDescent="0.25">
      <c r="A46" s="367"/>
      <c r="B46" s="363"/>
      <c r="C46" s="103" t="s">
        <v>10</v>
      </c>
      <c r="D46" s="94">
        <v>1</v>
      </c>
      <c r="E46" s="95">
        <v>10</v>
      </c>
      <c r="F46" s="96">
        <v>0</v>
      </c>
      <c r="G46" s="102">
        <v>0</v>
      </c>
      <c r="H46" s="94">
        <v>0</v>
      </c>
      <c r="I46" s="95">
        <v>0</v>
      </c>
      <c r="J46" s="101">
        <v>0</v>
      </c>
      <c r="K46" s="102">
        <v>0</v>
      </c>
      <c r="L46" s="104">
        <v>0</v>
      </c>
      <c r="M46" s="99">
        <v>0</v>
      </c>
      <c r="N46" s="98">
        <v>0</v>
      </c>
      <c r="O46" s="99">
        <v>0</v>
      </c>
      <c r="P46" s="96">
        <v>0</v>
      </c>
      <c r="Q46" s="102">
        <v>0</v>
      </c>
      <c r="R46" s="94">
        <v>0</v>
      </c>
      <c r="S46" s="95">
        <v>0</v>
      </c>
      <c r="T46" s="96">
        <v>0</v>
      </c>
      <c r="U46" s="102">
        <v>1</v>
      </c>
      <c r="V46" s="94">
        <f t="shared" si="18"/>
        <v>1</v>
      </c>
      <c r="W46" s="95">
        <f t="shared" si="16"/>
        <v>11</v>
      </c>
      <c r="X46" s="48">
        <f t="shared" si="17"/>
        <v>12</v>
      </c>
    </row>
    <row r="47" spans="1:26" ht="13.5" thickBot="1" x14ac:dyDescent="0.3">
      <c r="A47" s="367"/>
      <c r="B47" s="364"/>
      <c r="C47" s="21" t="s">
        <v>34</v>
      </c>
      <c r="D47" s="105">
        <f>SUM(D43:D46)</f>
        <v>7</v>
      </c>
      <c r="E47" s="106">
        <f t="shared" ref="E47:W47" si="20">SUM(E43:E46)</f>
        <v>28</v>
      </c>
      <c r="F47" s="107">
        <f t="shared" si="20"/>
        <v>0</v>
      </c>
      <c r="G47" s="108">
        <f t="shared" si="20"/>
        <v>0</v>
      </c>
      <c r="H47" s="109">
        <f t="shared" si="20"/>
        <v>0</v>
      </c>
      <c r="I47" s="106">
        <f t="shared" si="20"/>
        <v>0</v>
      </c>
      <c r="J47" s="107">
        <f t="shared" si="20"/>
        <v>0</v>
      </c>
      <c r="K47" s="110">
        <f t="shared" si="20"/>
        <v>0</v>
      </c>
      <c r="L47" s="111">
        <f t="shared" si="20"/>
        <v>0</v>
      </c>
      <c r="M47" s="112">
        <f t="shared" si="20"/>
        <v>0</v>
      </c>
      <c r="N47" s="105">
        <f t="shared" si="20"/>
        <v>0</v>
      </c>
      <c r="O47" s="112">
        <f t="shared" si="20"/>
        <v>1</v>
      </c>
      <c r="P47" s="107">
        <f t="shared" si="20"/>
        <v>0</v>
      </c>
      <c r="Q47" s="110">
        <f t="shared" si="20"/>
        <v>0</v>
      </c>
      <c r="R47" s="105">
        <f t="shared" si="20"/>
        <v>0</v>
      </c>
      <c r="S47" s="106">
        <f t="shared" si="20"/>
        <v>0</v>
      </c>
      <c r="T47" s="107">
        <f t="shared" si="20"/>
        <v>0</v>
      </c>
      <c r="U47" s="110">
        <f t="shared" si="20"/>
        <v>1</v>
      </c>
      <c r="V47" s="105">
        <f>SUM(V43:V46)</f>
        <v>7</v>
      </c>
      <c r="W47" s="106">
        <f t="shared" si="20"/>
        <v>30</v>
      </c>
      <c r="X47" s="49">
        <f>SUM(V47:W47)</f>
        <v>37</v>
      </c>
    </row>
    <row r="48" spans="1:26" s="2" customFormat="1" ht="15" customHeight="1" thickBot="1" x14ac:dyDescent="0.35">
      <c r="A48" s="279" t="s">
        <v>36</v>
      </c>
      <c r="B48" s="280"/>
      <c r="C48" s="281"/>
      <c r="D48" s="79">
        <f t="shared" ref="D48:W48" si="21">SUM(D47,D42)</f>
        <v>83</v>
      </c>
      <c r="E48" s="80">
        <f t="shared" si="21"/>
        <v>301</v>
      </c>
      <c r="F48" s="81">
        <f t="shared" si="21"/>
        <v>0</v>
      </c>
      <c r="G48" s="80">
        <f t="shared" si="21"/>
        <v>0</v>
      </c>
      <c r="H48" s="81">
        <f t="shared" si="21"/>
        <v>0</v>
      </c>
      <c r="I48" s="44">
        <f t="shared" si="21"/>
        <v>4</v>
      </c>
      <c r="J48" s="82">
        <f t="shared" si="21"/>
        <v>0</v>
      </c>
      <c r="K48" s="83">
        <f t="shared" si="21"/>
        <v>0</v>
      </c>
      <c r="L48" s="81">
        <f t="shared" si="21"/>
        <v>0</v>
      </c>
      <c r="M48" s="80">
        <f t="shared" si="21"/>
        <v>3</v>
      </c>
      <c r="N48" s="82">
        <f t="shared" si="21"/>
        <v>1</v>
      </c>
      <c r="O48" s="83">
        <f t="shared" si="21"/>
        <v>8</v>
      </c>
      <c r="P48" s="81">
        <f t="shared" si="21"/>
        <v>3</v>
      </c>
      <c r="Q48" s="80">
        <f t="shared" si="21"/>
        <v>5</v>
      </c>
      <c r="R48" s="82">
        <f t="shared" si="21"/>
        <v>6</v>
      </c>
      <c r="S48" s="83">
        <f t="shared" si="21"/>
        <v>6</v>
      </c>
      <c r="T48" s="81">
        <f t="shared" si="21"/>
        <v>1</v>
      </c>
      <c r="U48" s="80">
        <f>SUM(U47,U42)</f>
        <v>2</v>
      </c>
      <c r="V48" s="81">
        <f t="shared" si="21"/>
        <v>94</v>
      </c>
      <c r="W48" s="80">
        <f t="shared" si="21"/>
        <v>329</v>
      </c>
      <c r="X48" s="44">
        <f>SUM(X47,X42)</f>
        <v>423</v>
      </c>
    </row>
    <row r="49" spans="1:25" s="17" customFormat="1" ht="14.5" x14ac:dyDescent="0.35">
      <c r="B49" s="20"/>
      <c r="C49" s="3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5" customFormat="1" ht="13.5" customHeight="1" thickBot="1" x14ac:dyDescent="0.4">
      <c r="B50" s="20"/>
      <c r="C50" s="3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5" s="6" customFormat="1" ht="12.75" customHeight="1" x14ac:dyDescent="0.3">
      <c r="A51" s="335" t="s">
        <v>25</v>
      </c>
      <c r="B51" s="336"/>
      <c r="C51" s="336"/>
      <c r="D51" s="261" t="s">
        <v>1</v>
      </c>
      <c r="E51" s="261"/>
      <c r="F51" s="261" t="s">
        <v>2</v>
      </c>
      <c r="G51" s="261"/>
      <c r="H51" s="261" t="s">
        <v>3</v>
      </c>
      <c r="I51" s="261"/>
      <c r="J51" s="261" t="s">
        <v>126</v>
      </c>
      <c r="K51" s="261"/>
      <c r="L51" s="261" t="s">
        <v>5</v>
      </c>
      <c r="M51" s="261"/>
      <c r="N51" s="261" t="s">
        <v>31</v>
      </c>
      <c r="O51" s="261"/>
      <c r="P51" s="261" t="s">
        <v>4</v>
      </c>
      <c r="Q51" s="261"/>
      <c r="R51" s="261" t="s">
        <v>127</v>
      </c>
      <c r="S51" s="261"/>
      <c r="T51" s="261" t="s">
        <v>0</v>
      </c>
      <c r="U51" s="261"/>
      <c r="V51" s="261" t="s">
        <v>21</v>
      </c>
      <c r="W51" s="261"/>
      <c r="X51" s="284" t="s">
        <v>17</v>
      </c>
    </row>
    <row r="52" spans="1:25" s="6" customFormat="1" ht="13.5" customHeight="1" thickBot="1" x14ac:dyDescent="0.35">
      <c r="A52" s="287" t="s">
        <v>153</v>
      </c>
      <c r="B52" s="288"/>
      <c r="C52" s="288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85"/>
    </row>
    <row r="53" spans="1:25" s="6" customFormat="1" ht="15" customHeight="1" thickBot="1" x14ac:dyDescent="0.35">
      <c r="A53" s="289" t="s">
        <v>23</v>
      </c>
      <c r="B53" s="290"/>
      <c r="C53" s="290"/>
      <c r="D53" s="26" t="s">
        <v>18</v>
      </c>
      <c r="E53" s="27" t="s">
        <v>19</v>
      </c>
      <c r="F53" s="26" t="s">
        <v>18</v>
      </c>
      <c r="G53" s="27" t="s">
        <v>19</v>
      </c>
      <c r="H53" s="26" t="s">
        <v>18</v>
      </c>
      <c r="I53" s="27" t="s">
        <v>19</v>
      </c>
      <c r="J53" s="26" t="s">
        <v>18</v>
      </c>
      <c r="K53" s="27" t="s">
        <v>19</v>
      </c>
      <c r="L53" s="28" t="s">
        <v>18</v>
      </c>
      <c r="M53" s="27" t="s">
        <v>19</v>
      </c>
      <c r="N53" s="26" t="s">
        <v>18</v>
      </c>
      <c r="O53" s="27" t="s">
        <v>19</v>
      </c>
      <c r="P53" s="26" t="s">
        <v>18</v>
      </c>
      <c r="Q53" s="27" t="s">
        <v>19</v>
      </c>
      <c r="R53" s="26" t="s">
        <v>18</v>
      </c>
      <c r="S53" s="27" t="s">
        <v>19</v>
      </c>
      <c r="T53" s="26" t="s">
        <v>18</v>
      </c>
      <c r="U53" s="27" t="s">
        <v>19</v>
      </c>
      <c r="V53" s="26" t="s">
        <v>18</v>
      </c>
      <c r="W53" s="27" t="s">
        <v>19</v>
      </c>
      <c r="X53" s="286"/>
    </row>
    <row r="54" spans="1:25" s="6" customFormat="1" ht="13.5" customHeight="1" x14ac:dyDescent="0.3">
      <c r="A54" s="368" t="s">
        <v>11</v>
      </c>
      <c r="B54" s="369" t="s">
        <v>6</v>
      </c>
      <c r="C54" s="113" t="s">
        <v>7</v>
      </c>
      <c r="D54" s="114">
        <v>24</v>
      </c>
      <c r="E54" s="115">
        <v>23</v>
      </c>
      <c r="F54" s="116">
        <v>0</v>
      </c>
      <c r="G54" s="117">
        <v>0</v>
      </c>
      <c r="H54" s="118">
        <v>0</v>
      </c>
      <c r="I54" s="119">
        <v>0</v>
      </c>
      <c r="J54" s="120">
        <v>0</v>
      </c>
      <c r="K54" s="117">
        <v>0</v>
      </c>
      <c r="L54" s="114">
        <v>0</v>
      </c>
      <c r="M54" s="115">
        <v>0</v>
      </c>
      <c r="N54" s="116">
        <v>2</v>
      </c>
      <c r="O54" s="121">
        <v>1</v>
      </c>
      <c r="P54" s="114">
        <v>0</v>
      </c>
      <c r="Q54" s="119">
        <v>1</v>
      </c>
      <c r="R54" s="116">
        <v>1</v>
      </c>
      <c r="S54" s="117">
        <v>0</v>
      </c>
      <c r="T54" s="118">
        <v>0</v>
      </c>
      <c r="U54" s="115">
        <v>0</v>
      </c>
      <c r="V54" s="85">
        <f t="shared" ref="V54:W57" si="22">SUM(T54,R54,P54,N54,L54,J54,H54,F54,D54)</f>
        <v>27</v>
      </c>
      <c r="W54" s="86">
        <f t="shared" si="22"/>
        <v>25</v>
      </c>
      <c r="X54" s="47">
        <f t="shared" ref="X54:X62" si="23">SUM(V54:W54)</f>
        <v>52</v>
      </c>
    </row>
    <row r="55" spans="1:25" s="2" customFormat="1" ht="12.5" x14ac:dyDescent="0.25">
      <c r="A55" s="348"/>
      <c r="B55" s="370"/>
      <c r="C55" s="122" t="s">
        <v>8</v>
      </c>
      <c r="D55" s="123">
        <v>11</v>
      </c>
      <c r="E55" s="124">
        <v>28</v>
      </c>
      <c r="F55" s="125">
        <v>0</v>
      </c>
      <c r="G55" s="126">
        <v>0</v>
      </c>
      <c r="H55" s="127">
        <v>0</v>
      </c>
      <c r="I55" s="128">
        <v>0</v>
      </c>
      <c r="J55" s="125">
        <v>0</v>
      </c>
      <c r="K55" s="126">
        <v>0</v>
      </c>
      <c r="L55" s="123">
        <v>1</v>
      </c>
      <c r="M55" s="124">
        <v>0</v>
      </c>
      <c r="N55" s="129">
        <v>1</v>
      </c>
      <c r="O55" s="130">
        <v>0</v>
      </c>
      <c r="P55" s="127">
        <v>1</v>
      </c>
      <c r="Q55" s="128">
        <v>0</v>
      </c>
      <c r="R55" s="125">
        <v>1</v>
      </c>
      <c r="S55" s="126">
        <v>0</v>
      </c>
      <c r="T55" s="127">
        <v>0</v>
      </c>
      <c r="U55" s="124">
        <v>0</v>
      </c>
      <c r="V55" s="94">
        <f t="shared" si="22"/>
        <v>15</v>
      </c>
      <c r="W55" s="95">
        <f t="shared" si="22"/>
        <v>28</v>
      </c>
      <c r="X55" s="48">
        <f t="shared" si="23"/>
        <v>43</v>
      </c>
    </row>
    <row r="56" spans="1:25" s="2" customFormat="1" ht="12.5" x14ac:dyDescent="0.25">
      <c r="A56" s="348"/>
      <c r="B56" s="370"/>
      <c r="C56" s="122" t="s">
        <v>9</v>
      </c>
      <c r="D56" s="123">
        <v>14</v>
      </c>
      <c r="E56" s="124">
        <v>15</v>
      </c>
      <c r="F56" s="125">
        <v>0</v>
      </c>
      <c r="G56" s="126">
        <v>0</v>
      </c>
      <c r="H56" s="123">
        <v>0</v>
      </c>
      <c r="I56" s="124">
        <v>0</v>
      </c>
      <c r="J56" s="129">
        <v>0</v>
      </c>
      <c r="K56" s="130">
        <v>0</v>
      </c>
      <c r="L56" s="127">
        <v>1</v>
      </c>
      <c r="M56" s="128">
        <v>0</v>
      </c>
      <c r="N56" s="129">
        <v>0</v>
      </c>
      <c r="O56" s="130">
        <v>0</v>
      </c>
      <c r="P56" s="127">
        <v>0</v>
      </c>
      <c r="Q56" s="124">
        <v>0</v>
      </c>
      <c r="R56" s="125">
        <v>2</v>
      </c>
      <c r="S56" s="126">
        <v>2</v>
      </c>
      <c r="T56" s="123">
        <v>0</v>
      </c>
      <c r="U56" s="128">
        <v>0</v>
      </c>
      <c r="V56" s="94">
        <f t="shared" si="22"/>
        <v>17</v>
      </c>
      <c r="W56" s="95">
        <f t="shared" si="22"/>
        <v>17</v>
      </c>
      <c r="X56" s="48">
        <f t="shared" si="23"/>
        <v>34</v>
      </c>
    </row>
    <row r="57" spans="1:25" s="2" customFormat="1" ht="12.5" x14ac:dyDescent="0.25">
      <c r="A57" s="348"/>
      <c r="B57" s="370"/>
      <c r="C57" s="131" t="s">
        <v>10</v>
      </c>
      <c r="D57" s="123">
        <v>3</v>
      </c>
      <c r="E57" s="124">
        <v>11</v>
      </c>
      <c r="F57" s="125">
        <v>0</v>
      </c>
      <c r="G57" s="126">
        <v>0</v>
      </c>
      <c r="H57" s="127">
        <v>0</v>
      </c>
      <c r="I57" s="128">
        <v>0</v>
      </c>
      <c r="J57" s="129">
        <v>0</v>
      </c>
      <c r="K57" s="130">
        <v>0</v>
      </c>
      <c r="L57" s="127">
        <v>0</v>
      </c>
      <c r="M57" s="128">
        <v>0</v>
      </c>
      <c r="N57" s="129">
        <v>0</v>
      </c>
      <c r="O57" s="130">
        <v>1</v>
      </c>
      <c r="P57" s="127">
        <v>0</v>
      </c>
      <c r="Q57" s="124">
        <v>0</v>
      </c>
      <c r="R57" s="125">
        <v>6</v>
      </c>
      <c r="S57" s="126">
        <v>1</v>
      </c>
      <c r="T57" s="123">
        <v>0</v>
      </c>
      <c r="U57" s="124">
        <v>1</v>
      </c>
      <c r="V57" s="94">
        <f t="shared" si="22"/>
        <v>9</v>
      </c>
      <c r="W57" s="95">
        <f t="shared" si="22"/>
        <v>14</v>
      </c>
      <c r="X57" s="48">
        <f t="shared" si="23"/>
        <v>23</v>
      </c>
    </row>
    <row r="58" spans="1:25" s="2" customFormat="1" ht="13.5" thickBot="1" x14ac:dyDescent="0.3">
      <c r="A58" s="348"/>
      <c r="B58" s="371"/>
      <c r="C58" s="21" t="s">
        <v>33</v>
      </c>
      <c r="D58" s="132">
        <f>SUM(D54:D57)</f>
        <v>52</v>
      </c>
      <c r="E58" s="133">
        <f t="shared" ref="E58:U58" si="24">SUM(E54:E57)</f>
        <v>77</v>
      </c>
      <c r="F58" s="134">
        <f t="shared" si="24"/>
        <v>0</v>
      </c>
      <c r="G58" s="135">
        <f t="shared" si="24"/>
        <v>0</v>
      </c>
      <c r="H58" s="132">
        <f t="shared" si="24"/>
        <v>0</v>
      </c>
      <c r="I58" s="133">
        <f t="shared" si="24"/>
        <v>0</v>
      </c>
      <c r="J58" s="134">
        <f t="shared" si="24"/>
        <v>0</v>
      </c>
      <c r="K58" s="135">
        <f t="shared" si="24"/>
        <v>0</v>
      </c>
      <c r="L58" s="132">
        <f t="shared" si="24"/>
        <v>2</v>
      </c>
      <c r="M58" s="133">
        <f t="shared" si="24"/>
        <v>0</v>
      </c>
      <c r="N58" s="134">
        <f t="shared" si="24"/>
        <v>3</v>
      </c>
      <c r="O58" s="136">
        <f t="shared" si="24"/>
        <v>2</v>
      </c>
      <c r="P58" s="132">
        <f t="shared" si="24"/>
        <v>1</v>
      </c>
      <c r="Q58" s="133">
        <f t="shared" si="24"/>
        <v>1</v>
      </c>
      <c r="R58" s="134">
        <f t="shared" si="24"/>
        <v>10</v>
      </c>
      <c r="S58" s="135">
        <f t="shared" si="24"/>
        <v>3</v>
      </c>
      <c r="T58" s="132">
        <f t="shared" si="24"/>
        <v>0</v>
      </c>
      <c r="U58" s="133">
        <f t="shared" si="24"/>
        <v>1</v>
      </c>
      <c r="V58" s="105">
        <f>SUM(V54:V57)</f>
        <v>68</v>
      </c>
      <c r="W58" s="106">
        <f>SUM(W54:W57)</f>
        <v>84</v>
      </c>
      <c r="X58" s="49">
        <f t="shared" si="23"/>
        <v>152</v>
      </c>
    </row>
    <row r="59" spans="1:25" s="6" customFormat="1" x14ac:dyDescent="0.3">
      <c r="A59" s="348"/>
      <c r="B59" s="372" t="s">
        <v>12</v>
      </c>
      <c r="C59" s="84" t="s">
        <v>7</v>
      </c>
      <c r="D59" s="85">
        <v>0</v>
      </c>
      <c r="E59" s="86">
        <v>1</v>
      </c>
      <c r="F59" s="87">
        <v>0</v>
      </c>
      <c r="G59" s="88">
        <v>0</v>
      </c>
      <c r="H59" s="85">
        <v>0</v>
      </c>
      <c r="I59" s="86">
        <v>0</v>
      </c>
      <c r="J59" s="89">
        <v>0</v>
      </c>
      <c r="K59" s="90">
        <v>0</v>
      </c>
      <c r="L59" s="91">
        <v>0</v>
      </c>
      <c r="M59" s="92">
        <v>0</v>
      </c>
      <c r="N59" s="85">
        <v>0</v>
      </c>
      <c r="O59" s="92">
        <v>0</v>
      </c>
      <c r="P59" s="89">
        <v>0</v>
      </c>
      <c r="Q59" s="90">
        <v>0</v>
      </c>
      <c r="R59" s="85">
        <v>0</v>
      </c>
      <c r="S59" s="86">
        <v>0</v>
      </c>
      <c r="T59" s="87">
        <v>0</v>
      </c>
      <c r="U59" s="90">
        <v>0</v>
      </c>
      <c r="V59" s="85">
        <f t="shared" ref="V59:W62" si="25">SUM(T59,R59,P59,N59,L59,J59,H59,F59,D59)</f>
        <v>0</v>
      </c>
      <c r="W59" s="86">
        <f t="shared" si="25"/>
        <v>1</v>
      </c>
      <c r="X59" s="47">
        <f t="shared" si="23"/>
        <v>1</v>
      </c>
    </row>
    <row r="60" spans="1:25" s="2" customFormat="1" ht="15.75" customHeight="1" x14ac:dyDescent="0.25">
      <c r="A60" s="348"/>
      <c r="B60" s="373"/>
      <c r="C60" s="93" t="s">
        <v>8</v>
      </c>
      <c r="D60" s="94">
        <v>2</v>
      </c>
      <c r="E60" s="95">
        <v>4</v>
      </c>
      <c r="F60" s="96">
        <v>0</v>
      </c>
      <c r="G60" s="97">
        <v>0</v>
      </c>
      <c r="H60" s="98">
        <v>0</v>
      </c>
      <c r="I60" s="99">
        <v>0</v>
      </c>
      <c r="J60" s="96">
        <v>0</v>
      </c>
      <c r="K60" s="97">
        <v>0</v>
      </c>
      <c r="L60" s="100">
        <v>0</v>
      </c>
      <c r="M60" s="99">
        <v>0</v>
      </c>
      <c r="N60" s="98">
        <v>0</v>
      </c>
      <c r="O60" s="99">
        <v>0</v>
      </c>
      <c r="P60" s="101">
        <v>0</v>
      </c>
      <c r="Q60" s="102">
        <v>0</v>
      </c>
      <c r="R60" s="98">
        <v>0</v>
      </c>
      <c r="S60" s="95">
        <v>0</v>
      </c>
      <c r="T60" s="101">
        <v>0</v>
      </c>
      <c r="U60" s="102">
        <v>0</v>
      </c>
      <c r="V60" s="94">
        <f t="shared" si="25"/>
        <v>2</v>
      </c>
      <c r="W60" s="95">
        <f t="shared" si="25"/>
        <v>4</v>
      </c>
      <c r="X60" s="48">
        <f t="shared" si="23"/>
        <v>6</v>
      </c>
    </row>
    <row r="61" spans="1:25" s="1" customFormat="1" ht="14.5" x14ac:dyDescent="0.35">
      <c r="A61" s="348"/>
      <c r="B61" s="373"/>
      <c r="C61" s="93" t="s">
        <v>9</v>
      </c>
      <c r="D61" s="94">
        <v>0</v>
      </c>
      <c r="E61" s="95">
        <v>1</v>
      </c>
      <c r="F61" s="101">
        <v>0</v>
      </c>
      <c r="G61" s="97">
        <v>0</v>
      </c>
      <c r="H61" s="98">
        <v>0</v>
      </c>
      <c r="I61" s="99">
        <v>0</v>
      </c>
      <c r="J61" s="96">
        <v>0</v>
      </c>
      <c r="K61" s="97">
        <v>0</v>
      </c>
      <c r="L61" s="100">
        <v>0</v>
      </c>
      <c r="M61" s="95">
        <v>0</v>
      </c>
      <c r="N61" s="98">
        <v>0</v>
      </c>
      <c r="O61" s="95">
        <v>0</v>
      </c>
      <c r="P61" s="101">
        <v>0</v>
      </c>
      <c r="Q61" s="102">
        <v>0</v>
      </c>
      <c r="R61" s="94">
        <v>1</v>
      </c>
      <c r="S61" s="95">
        <v>0</v>
      </c>
      <c r="T61" s="96">
        <v>0</v>
      </c>
      <c r="U61" s="102">
        <v>0</v>
      </c>
      <c r="V61" s="94">
        <f t="shared" si="25"/>
        <v>1</v>
      </c>
      <c r="W61" s="95">
        <f t="shared" si="25"/>
        <v>1</v>
      </c>
      <c r="X61" s="48">
        <f t="shared" si="23"/>
        <v>2</v>
      </c>
      <c r="Y61" s="9"/>
    </row>
    <row r="62" spans="1:25" s="1" customFormat="1" ht="14.5" x14ac:dyDescent="0.35">
      <c r="A62" s="348"/>
      <c r="B62" s="373"/>
      <c r="C62" s="103" t="s">
        <v>10</v>
      </c>
      <c r="D62" s="94">
        <v>0</v>
      </c>
      <c r="E62" s="95">
        <v>2</v>
      </c>
      <c r="F62" s="96">
        <v>0</v>
      </c>
      <c r="G62" s="102">
        <v>0</v>
      </c>
      <c r="H62" s="94">
        <v>0</v>
      </c>
      <c r="I62" s="95">
        <v>0</v>
      </c>
      <c r="J62" s="101">
        <v>0</v>
      </c>
      <c r="K62" s="102">
        <v>0</v>
      </c>
      <c r="L62" s="104">
        <v>0</v>
      </c>
      <c r="M62" s="99">
        <v>1</v>
      </c>
      <c r="N62" s="98">
        <v>0</v>
      </c>
      <c r="O62" s="99">
        <v>0</v>
      </c>
      <c r="P62" s="96">
        <v>0</v>
      </c>
      <c r="Q62" s="102">
        <v>0</v>
      </c>
      <c r="R62" s="94">
        <v>0</v>
      </c>
      <c r="S62" s="95">
        <v>0</v>
      </c>
      <c r="T62" s="96">
        <v>1</v>
      </c>
      <c r="U62" s="102">
        <v>0</v>
      </c>
      <c r="V62" s="94">
        <f t="shared" si="25"/>
        <v>1</v>
      </c>
      <c r="W62" s="95">
        <f t="shared" si="25"/>
        <v>3</v>
      </c>
      <c r="X62" s="48">
        <f t="shared" si="23"/>
        <v>4</v>
      </c>
      <c r="Y62" s="9"/>
    </row>
    <row r="63" spans="1:25" s="1" customFormat="1" ht="15" thickBot="1" x14ac:dyDescent="0.4">
      <c r="A63" s="349"/>
      <c r="B63" s="374"/>
      <c r="C63" s="21" t="s">
        <v>34</v>
      </c>
      <c r="D63" s="105">
        <f>SUM(D59:D62)</f>
        <v>2</v>
      </c>
      <c r="E63" s="106">
        <f t="shared" ref="E63:U63" si="26">SUM(E59:E62)</f>
        <v>8</v>
      </c>
      <c r="F63" s="107">
        <f t="shared" si="26"/>
        <v>0</v>
      </c>
      <c r="G63" s="108">
        <f t="shared" si="26"/>
        <v>0</v>
      </c>
      <c r="H63" s="109">
        <f t="shared" si="26"/>
        <v>0</v>
      </c>
      <c r="I63" s="106">
        <f t="shared" si="26"/>
        <v>0</v>
      </c>
      <c r="J63" s="107">
        <f t="shared" si="26"/>
        <v>0</v>
      </c>
      <c r="K63" s="110">
        <f t="shared" si="26"/>
        <v>0</v>
      </c>
      <c r="L63" s="111">
        <f t="shared" si="26"/>
        <v>0</v>
      </c>
      <c r="M63" s="112">
        <f t="shared" si="26"/>
        <v>1</v>
      </c>
      <c r="N63" s="105">
        <f t="shared" si="26"/>
        <v>0</v>
      </c>
      <c r="O63" s="112">
        <f t="shared" si="26"/>
        <v>0</v>
      </c>
      <c r="P63" s="107">
        <f t="shared" si="26"/>
        <v>0</v>
      </c>
      <c r="Q63" s="110">
        <f t="shared" si="26"/>
        <v>0</v>
      </c>
      <c r="R63" s="105">
        <f t="shared" si="26"/>
        <v>1</v>
      </c>
      <c r="S63" s="106">
        <f t="shared" si="26"/>
        <v>0</v>
      </c>
      <c r="T63" s="107">
        <f t="shared" si="26"/>
        <v>1</v>
      </c>
      <c r="U63" s="110">
        <f t="shared" si="26"/>
        <v>0</v>
      </c>
      <c r="V63" s="105">
        <f>SUM(V59:V62)</f>
        <v>4</v>
      </c>
      <c r="W63" s="106">
        <f>SUM(W59:W62)</f>
        <v>9</v>
      </c>
      <c r="X63" s="49">
        <f>SUM(V63:W63)</f>
        <v>13</v>
      </c>
      <c r="Y63" s="9"/>
    </row>
    <row r="64" spans="1:25" s="7" customFormat="1" ht="15" customHeight="1" thickBot="1" x14ac:dyDescent="0.4">
      <c r="A64" s="279" t="s">
        <v>36</v>
      </c>
      <c r="B64" s="280"/>
      <c r="C64" s="281"/>
      <c r="D64" s="79">
        <f t="shared" ref="D64:W64" si="27">SUM(D63,D58)</f>
        <v>54</v>
      </c>
      <c r="E64" s="80">
        <f t="shared" si="27"/>
        <v>85</v>
      </c>
      <c r="F64" s="81">
        <f t="shared" si="27"/>
        <v>0</v>
      </c>
      <c r="G64" s="80">
        <f t="shared" si="27"/>
        <v>0</v>
      </c>
      <c r="H64" s="81">
        <f t="shared" si="27"/>
        <v>0</v>
      </c>
      <c r="I64" s="44">
        <f t="shared" si="27"/>
        <v>0</v>
      </c>
      <c r="J64" s="82">
        <f t="shared" si="27"/>
        <v>0</v>
      </c>
      <c r="K64" s="83">
        <f t="shared" si="27"/>
        <v>0</v>
      </c>
      <c r="L64" s="81">
        <f t="shared" si="27"/>
        <v>2</v>
      </c>
      <c r="M64" s="80">
        <f t="shared" si="27"/>
        <v>1</v>
      </c>
      <c r="N64" s="82">
        <f t="shared" si="27"/>
        <v>3</v>
      </c>
      <c r="O64" s="83">
        <f t="shared" si="27"/>
        <v>2</v>
      </c>
      <c r="P64" s="81">
        <f t="shared" si="27"/>
        <v>1</v>
      </c>
      <c r="Q64" s="80">
        <f t="shared" si="27"/>
        <v>1</v>
      </c>
      <c r="R64" s="82">
        <f t="shared" si="27"/>
        <v>11</v>
      </c>
      <c r="S64" s="83">
        <f t="shared" si="27"/>
        <v>3</v>
      </c>
      <c r="T64" s="81">
        <f t="shared" si="27"/>
        <v>1</v>
      </c>
      <c r="U64" s="80">
        <f>SUM(U63,U58)</f>
        <v>1</v>
      </c>
      <c r="V64" s="81">
        <f t="shared" si="27"/>
        <v>72</v>
      </c>
      <c r="W64" s="80">
        <f t="shared" si="27"/>
        <v>93</v>
      </c>
      <c r="X64" s="44">
        <f>SUM(X63,X58)</f>
        <v>165</v>
      </c>
      <c r="Y64" s="10"/>
    </row>
    <row r="65" spans="1:25" s="17" customFormat="1" ht="15.75" customHeight="1" x14ac:dyDescent="0.35">
      <c r="B65" s="20"/>
      <c r="C65" s="3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1:25" s="17" customFormat="1" ht="15.75" customHeight="1" thickBot="1" x14ac:dyDescent="0.4">
      <c r="B66" s="20"/>
      <c r="C66" s="3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1:25" s="1" customFormat="1" ht="14.5" x14ac:dyDescent="0.35">
      <c r="A67" s="335" t="s">
        <v>27</v>
      </c>
      <c r="B67" s="336"/>
      <c r="C67" s="336"/>
      <c r="D67" s="261" t="s">
        <v>1</v>
      </c>
      <c r="E67" s="261"/>
      <c r="F67" s="261" t="s">
        <v>2</v>
      </c>
      <c r="G67" s="261"/>
      <c r="H67" s="261" t="s">
        <v>3</v>
      </c>
      <c r="I67" s="261"/>
      <c r="J67" s="261" t="s">
        <v>126</v>
      </c>
      <c r="K67" s="261"/>
      <c r="L67" s="261" t="s">
        <v>5</v>
      </c>
      <c r="M67" s="261"/>
      <c r="N67" s="261" t="s">
        <v>31</v>
      </c>
      <c r="O67" s="261"/>
      <c r="P67" s="261" t="s">
        <v>4</v>
      </c>
      <c r="Q67" s="261"/>
      <c r="R67" s="261" t="s">
        <v>127</v>
      </c>
      <c r="S67" s="261"/>
      <c r="T67" s="261" t="s">
        <v>0</v>
      </c>
      <c r="U67" s="261"/>
      <c r="V67" s="261" t="s">
        <v>21</v>
      </c>
      <c r="W67" s="261"/>
      <c r="X67" s="284" t="s">
        <v>17</v>
      </c>
      <c r="Y67" s="9"/>
    </row>
    <row r="68" spans="1:25" s="1" customFormat="1" ht="15.75" customHeight="1" thickBot="1" x14ac:dyDescent="0.4">
      <c r="A68" s="287" t="s">
        <v>153</v>
      </c>
      <c r="B68" s="288"/>
      <c r="C68" s="288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85"/>
      <c r="Y68" s="9"/>
    </row>
    <row r="69" spans="1:25" s="20" customFormat="1" ht="15.75" customHeight="1" thickBot="1" x14ac:dyDescent="0.4">
      <c r="A69" s="289" t="s">
        <v>28</v>
      </c>
      <c r="B69" s="290"/>
      <c r="C69" s="290"/>
      <c r="D69" s="26" t="s">
        <v>18</v>
      </c>
      <c r="E69" s="27" t="s">
        <v>19</v>
      </c>
      <c r="F69" s="26" t="s">
        <v>18</v>
      </c>
      <c r="G69" s="27" t="s">
        <v>19</v>
      </c>
      <c r="H69" s="26" t="s">
        <v>18</v>
      </c>
      <c r="I69" s="27" t="s">
        <v>19</v>
      </c>
      <c r="J69" s="26" t="s">
        <v>18</v>
      </c>
      <c r="K69" s="27" t="s">
        <v>19</v>
      </c>
      <c r="L69" s="28" t="s">
        <v>18</v>
      </c>
      <c r="M69" s="27" t="s">
        <v>19</v>
      </c>
      <c r="N69" s="26" t="s">
        <v>18</v>
      </c>
      <c r="O69" s="27" t="s">
        <v>19</v>
      </c>
      <c r="P69" s="26" t="s">
        <v>18</v>
      </c>
      <c r="Q69" s="27" t="s">
        <v>19</v>
      </c>
      <c r="R69" s="26" t="s">
        <v>18</v>
      </c>
      <c r="S69" s="27" t="s">
        <v>19</v>
      </c>
      <c r="T69" s="26" t="s">
        <v>18</v>
      </c>
      <c r="U69" s="27" t="s">
        <v>19</v>
      </c>
      <c r="V69" s="26" t="s">
        <v>18</v>
      </c>
      <c r="W69" s="27" t="s">
        <v>19</v>
      </c>
      <c r="X69" s="286"/>
      <c r="Y69" s="19"/>
    </row>
    <row r="70" spans="1:25" s="1" customFormat="1" ht="14.5" x14ac:dyDescent="0.35">
      <c r="A70" s="350" t="s">
        <v>11</v>
      </c>
      <c r="B70" s="353" t="s">
        <v>6</v>
      </c>
      <c r="C70" s="137" t="s">
        <v>7</v>
      </c>
      <c r="D70" s="138">
        <v>9</v>
      </c>
      <c r="E70" s="139">
        <v>8</v>
      </c>
      <c r="F70" s="138">
        <v>0</v>
      </c>
      <c r="G70" s="139">
        <v>0</v>
      </c>
      <c r="H70" s="138">
        <v>0</v>
      </c>
      <c r="I70" s="139">
        <v>0</v>
      </c>
      <c r="J70" s="140">
        <v>0</v>
      </c>
      <c r="K70" s="141">
        <v>0</v>
      </c>
      <c r="L70" s="140">
        <v>0</v>
      </c>
      <c r="M70" s="141">
        <v>0</v>
      </c>
      <c r="N70" s="138">
        <v>1</v>
      </c>
      <c r="O70" s="139">
        <v>0</v>
      </c>
      <c r="P70" s="138">
        <v>2</v>
      </c>
      <c r="Q70" s="139">
        <v>1</v>
      </c>
      <c r="R70" s="138">
        <v>0</v>
      </c>
      <c r="S70" s="139">
        <v>0</v>
      </c>
      <c r="T70" s="138">
        <v>1</v>
      </c>
      <c r="U70" s="139">
        <v>0</v>
      </c>
      <c r="V70" s="85">
        <f>SUM(T70,R70,P70,N70,L70,J70,H70,F70,D70)</f>
        <v>13</v>
      </c>
      <c r="W70" s="86">
        <f>SUM(U70,S70,Q70,O70,M70,K70,I70,G70,E70)</f>
        <v>9</v>
      </c>
      <c r="X70" s="47">
        <f t="shared" ref="X70:X78" si="28">SUM(V70:W70)</f>
        <v>22</v>
      </c>
      <c r="Y70" s="9"/>
    </row>
    <row r="71" spans="1:25" s="1" customFormat="1" ht="14.5" x14ac:dyDescent="0.35">
      <c r="A71" s="351"/>
      <c r="B71" s="354"/>
      <c r="C71" s="142" t="s">
        <v>8</v>
      </c>
      <c r="D71" s="143">
        <v>10</v>
      </c>
      <c r="E71" s="144">
        <v>3</v>
      </c>
      <c r="F71" s="143">
        <v>0</v>
      </c>
      <c r="G71" s="144">
        <v>0</v>
      </c>
      <c r="H71" s="143">
        <v>0</v>
      </c>
      <c r="I71" s="144">
        <v>0</v>
      </c>
      <c r="J71" s="145">
        <v>0</v>
      </c>
      <c r="K71" s="146">
        <v>0</v>
      </c>
      <c r="L71" s="145">
        <v>0</v>
      </c>
      <c r="M71" s="146">
        <v>0</v>
      </c>
      <c r="N71" s="143">
        <v>1</v>
      </c>
      <c r="O71" s="144">
        <v>0</v>
      </c>
      <c r="P71" s="143">
        <v>0</v>
      </c>
      <c r="Q71" s="144">
        <v>0</v>
      </c>
      <c r="R71" s="143">
        <v>1</v>
      </c>
      <c r="S71" s="144">
        <v>0</v>
      </c>
      <c r="T71" s="143">
        <v>0</v>
      </c>
      <c r="U71" s="144">
        <v>0</v>
      </c>
      <c r="V71" s="94">
        <f t="shared" ref="V71:W73" si="29">SUM(T71,R71,P71,N71,L71,J71,H71,F71,D71)</f>
        <v>12</v>
      </c>
      <c r="W71" s="95">
        <f>SUM(U71,S71,Q71,O71,M71,K71,I71,G71,E71)</f>
        <v>3</v>
      </c>
      <c r="X71" s="48">
        <f t="shared" si="28"/>
        <v>15</v>
      </c>
      <c r="Y71" s="9"/>
    </row>
    <row r="72" spans="1:25" s="1" customFormat="1" ht="14.5" x14ac:dyDescent="0.35">
      <c r="A72" s="351"/>
      <c r="B72" s="354"/>
      <c r="C72" s="142" t="s">
        <v>9</v>
      </c>
      <c r="D72" s="143">
        <v>9</v>
      </c>
      <c r="E72" s="144">
        <v>10</v>
      </c>
      <c r="F72" s="143">
        <v>0</v>
      </c>
      <c r="G72" s="144">
        <v>0</v>
      </c>
      <c r="H72" s="143">
        <v>0</v>
      </c>
      <c r="I72" s="144">
        <v>0</v>
      </c>
      <c r="J72" s="143">
        <v>0</v>
      </c>
      <c r="K72" s="147">
        <v>0</v>
      </c>
      <c r="L72" s="145">
        <v>0</v>
      </c>
      <c r="M72" s="146">
        <v>0</v>
      </c>
      <c r="N72" s="143">
        <v>1</v>
      </c>
      <c r="O72" s="144">
        <v>0</v>
      </c>
      <c r="P72" s="143">
        <v>0</v>
      </c>
      <c r="Q72" s="144">
        <v>0</v>
      </c>
      <c r="R72" s="143">
        <v>10</v>
      </c>
      <c r="S72" s="144">
        <v>0</v>
      </c>
      <c r="T72" s="143">
        <v>0</v>
      </c>
      <c r="U72" s="144">
        <v>0</v>
      </c>
      <c r="V72" s="94">
        <f t="shared" si="29"/>
        <v>20</v>
      </c>
      <c r="W72" s="95">
        <f t="shared" si="29"/>
        <v>10</v>
      </c>
      <c r="X72" s="48">
        <f t="shared" si="28"/>
        <v>30</v>
      </c>
      <c r="Y72" s="9"/>
    </row>
    <row r="73" spans="1:25" s="1" customFormat="1" ht="14.5" x14ac:dyDescent="0.35">
      <c r="A73" s="351"/>
      <c r="B73" s="354"/>
      <c r="C73" s="148" t="s">
        <v>10</v>
      </c>
      <c r="D73" s="143">
        <v>7</v>
      </c>
      <c r="E73" s="144">
        <v>9</v>
      </c>
      <c r="F73" s="143">
        <v>0</v>
      </c>
      <c r="G73" s="144">
        <v>0</v>
      </c>
      <c r="H73" s="143">
        <v>0</v>
      </c>
      <c r="I73" s="144">
        <v>0</v>
      </c>
      <c r="J73" s="145">
        <v>0</v>
      </c>
      <c r="K73" s="146">
        <v>0</v>
      </c>
      <c r="L73" s="143">
        <v>0</v>
      </c>
      <c r="M73" s="147">
        <v>0</v>
      </c>
      <c r="N73" s="143">
        <v>0</v>
      </c>
      <c r="O73" s="144">
        <v>0</v>
      </c>
      <c r="P73" s="143">
        <v>1</v>
      </c>
      <c r="Q73" s="144">
        <v>0</v>
      </c>
      <c r="R73" s="143">
        <v>16</v>
      </c>
      <c r="S73" s="144">
        <v>5</v>
      </c>
      <c r="T73" s="143">
        <v>0</v>
      </c>
      <c r="U73" s="144">
        <v>1</v>
      </c>
      <c r="V73" s="94">
        <f t="shared" si="29"/>
        <v>24</v>
      </c>
      <c r="W73" s="95">
        <f t="shared" si="29"/>
        <v>15</v>
      </c>
      <c r="X73" s="48">
        <f t="shared" si="28"/>
        <v>39</v>
      </c>
      <c r="Y73" s="9"/>
    </row>
    <row r="74" spans="1:25" s="1" customFormat="1" ht="15" thickBot="1" x14ac:dyDescent="0.4">
      <c r="A74" s="351"/>
      <c r="B74" s="355"/>
      <c r="C74" s="21" t="s">
        <v>33</v>
      </c>
      <c r="D74" s="132">
        <f t="shared" ref="D74:W74" si="30">SUM(D70:D73)</f>
        <v>35</v>
      </c>
      <c r="E74" s="133">
        <f t="shared" si="30"/>
        <v>30</v>
      </c>
      <c r="F74" s="134">
        <f t="shared" si="30"/>
        <v>0</v>
      </c>
      <c r="G74" s="135">
        <f t="shared" si="30"/>
        <v>0</v>
      </c>
      <c r="H74" s="149">
        <f t="shared" si="30"/>
        <v>0</v>
      </c>
      <c r="I74" s="150">
        <f t="shared" si="30"/>
        <v>0</v>
      </c>
      <c r="J74" s="151">
        <f t="shared" si="30"/>
        <v>0</v>
      </c>
      <c r="K74" s="136">
        <f t="shared" si="30"/>
        <v>0</v>
      </c>
      <c r="L74" s="149">
        <f t="shared" si="30"/>
        <v>0</v>
      </c>
      <c r="M74" s="150">
        <f t="shared" si="30"/>
        <v>0</v>
      </c>
      <c r="N74" s="151">
        <f t="shared" si="30"/>
        <v>3</v>
      </c>
      <c r="O74" s="135">
        <f t="shared" si="30"/>
        <v>0</v>
      </c>
      <c r="P74" s="149">
        <f t="shared" si="30"/>
        <v>3</v>
      </c>
      <c r="Q74" s="133">
        <f t="shared" si="30"/>
        <v>1</v>
      </c>
      <c r="R74" s="151">
        <f t="shared" si="30"/>
        <v>27</v>
      </c>
      <c r="S74" s="136">
        <f>SUM(S70:S73)</f>
        <v>5</v>
      </c>
      <c r="T74" s="149">
        <f t="shared" si="30"/>
        <v>1</v>
      </c>
      <c r="U74" s="133">
        <f t="shared" si="30"/>
        <v>1</v>
      </c>
      <c r="V74" s="105">
        <f t="shared" si="30"/>
        <v>69</v>
      </c>
      <c r="W74" s="106">
        <f t="shared" si="30"/>
        <v>37</v>
      </c>
      <c r="X74" s="49">
        <f t="shared" si="28"/>
        <v>106</v>
      </c>
      <c r="Y74" s="9"/>
    </row>
    <row r="75" spans="1:25" s="1" customFormat="1" ht="14.5" x14ac:dyDescent="0.35">
      <c r="A75" s="351"/>
      <c r="B75" s="356" t="s">
        <v>12</v>
      </c>
      <c r="C75" s="84" t="s">
        <v>7</v>
      </c>
      <c r="D75" s="85">
        <v>0</v>
      </c>
      <c r="E75" s="86">
        <v>1</v>
      </c>
      <c r="F75" s="87">
        <v>0</v>
      </c>
      <c r="G75" s="88">
        <v>0</v>
      </c>
      <c r="H75" s="85">
        <v>0</v>
      </c>
      <c r="I75" s="86">
        <v>0</v>
      </c>
      <c r="J75" s="89">
        <v>0</v>
      </c>
      <c r="K75" s="90">
        <v>0</v>
      </c>
      <c r="L75" s="91">
        <v>0</v>
      </c>
      <c r="M75" s="92">
        <v>0</v>
      </c>
      <c r="N75" s="85">
        <v>0</v>
      </c>
      <c r="O75" s="92">
        <v>0</v>
      </c>
      <c r="P75" s="89">
        <v>0</v>
      </c>
      <c r="Q75" s="90">
        <v>0</v>
      </c>
      <c r="R75" s="85">
        <v>0</v>
      </c>
      <c r="S75" s="86">
        <v>0</v>
      </c>
      <c r="T75" s="87">
        <v>0</v>
      </c>
      <c r="U75" s="90">
        <v>0</v>
      </c>
      <c r="V75" s="85">
        <f t="shared" ref="V75:W78" si="31">SUM(T75,R75,P75,N75,L75,J75,H75,F75,D75)</f>
        <v>0</v>
      </c>
      <c r="W75" s="86">
        <f t="shared" si="31"/>
        <v>1</v>
      </c>
      <c r="X75" s="47">
        <f t="shared" si="28"/>
        <v>1</v>
      </c>
      <c r="Y75" s="9"/>
    </row>
    <row r="76" spans="1:25" s="1" customFormat="1" ht="14.5" x14ac:dyDescent="0.35">
      <c r="A76" s="351"/>
      <c r="B76" s="357"/>
      <c r="C76" s="93" t="s">
        <v>8</v>
      </c>
      <c r="D76" s="94">
        <v>0</v>
      </c>
      <c r="E76" s="95">
        <v>1</v>
      </c>
      <c r="F76" s="96">
        <v>0</v>
      </c>
      <c r="G76" s="97">
        <v>0</v>
      </c>
      <c r="H76" s="98">
        <v>0</v>
      </c>
      <c r="I76" s="99">
        <v>0</v>
      </c>
      <c r="J76" s="96">
        <v>0</v>
      </c>
      <c r="K76" s="97">
        <v>0</v>
      </c>
      <c r="L76" s="100">
        <v>0</v>
      </c>
      <c r="M76" s="99">
        <v>0</v>
      </c>
      <c r="N76" s="98">
        <v>0</v>
      </c>
      <c r="O76" s="99">
        <v>0</v>
      </c>
      <c r="P76" s="101">
        <v>0</v>
      </c>
      <c r="Q76" s="102">
        <v>0</v>
      </c>
      <c r="R76" s="98">
        <v>0</v>
      </c>
      <c r="S76" s="95">
        <v>0</v>
      </c>
      <c r="T76" s="101">
        <v>0</v>
      </c>
      <c r="U76" s="102">
        <v>0</v>
      </c>
      <c r="V76" s="94">
        <f t="shared" si="31"/>
        <v>0</v>
      </c>
      <c r="W76" s="95">
        <f t="shared" si="31"/>
        <v>1</v>
      </c>
      <c r="X76" s="48">
        <f t="shared" si="28"/>
        <v>1</v>
      </c>
      <c r="Y76" s="9"/>
    </row>
    <row r="77" spans="1:25" s="1" customFormat="1" ht="14.5" x14ac:dyDescent="0.35">
      <c r="A77" s="351"/>
      <c r="B77" s="357"/>
      <c r="C77" s="93" t="s">
        <v>9</v>
      </c>
      <c r="D77" s="94">
        <v>1</v>
      </c>
      <c r="E77" s="95">
        <v>1</v>
      </c>
      <c r="F77" s="101">
        <v>0</v>
      </c>
      <c r="G77" s="97">
        <v>0</v>
      </c>
      <c r="H77" s="98">
        <v>0</v>
      </c>
      <c r="I77" s="99">
        <v>0</v>
      </c>
      <c r="J77" s="96">
        <v>0</v>
      </c>
      <c r="K77" s="97">
        <v>0</v>
      </c>
      <c r="L77" s="100">
        <v>0</v>
      </c>
      <c r="M77" s="95">
        <v>0</v>
      </c>
      <c r="N77" s="98">
        <v>0</v>
      </c>
      <c r="O77" s="95">
        <v>0</v>
      </c>
      <c r="P77" s="101">
        <v>0</v>
      </c>
      <c r="Q77" s="102">
        <v>0</v>
      </c>
      <c r="R77" s="94">
        <v>0</v>
      </c>
      <c r="S77" s="95">
        <v>0</v>
      </c>
      <c r="T77" s="96">
        <v>0</v>
      </c>
      <c r="U77" s="102">
        <v>0</v>
      </c>
      <c r="V77" s="94">
        <f t="shared" si="31"/>
        <v>1</v>
      </c>
      <c r="W77" s="95">
        <f t="shared" si="31"/>
        <v>1</v>
      </c>
      <c r="X77" s="48">
        <f t="shared" si="28"/>
        <v>2</v>
      </c>
      <c r="Y77" s="9"/>
    </row>
    <row r="78" spans="1:25" s="1" customFormat="1" ht="14.5" x14ac:dyDescent="0.35">
      <c r="A78" s="351"/>
      <c r="B78" s="357"/>
      <c r="C78" s="103" t="s">
        <v>10</v>
      </c>
      <c r="D78" s="94">
        <v>2</v>
      </c>
      <c r="E78" s="95">
        <v>0</v>
      </c>
      <c r="F78" s="96">
        <v>0</v>
      </c>
      <c r="G78" s="102">
        <v>0</v>
      </c>
      <c r="H78" s="94">
        <v>0</v>
      </c>
      <c r="I78" s="95">
        <v>0</v>
      </c>
      <c r="J78" s="101">
        <v>0</v>
      </c>
      <c r="K78" s="102">
        <v>0</v>
      </c>
      <c r="L78" s="104">
        <v>0</v>
      </c>
      <c r="M78" s="99">
        <v>0</v>
      </c>
      <c r="N78" s="98">
        <v>0</v>
      </c>
      <c r="O78" s="99">
        <v>0</v>
      </c>
      <c r="P78" s="96">
        <v>0</v>
      </c>
      <c r="Q78" s="102">
        <v>0</v>
      </c>
      <c r="R78" s="94">
        <v>1</v>
      </c>
      <c r="S78" s="95">
        <v>1</v>
      </c>
      <c r="T78" s="96">
        <v>0</v>
      </c>
      <c r="U78" s="102">
        <v>0</v>
      </c>
      <c r="V78" s="94">
        <f t="shared" si="31"/>
        <v>3</v>
      </c>
      <c r="W78" s="95">
        <f t="shared" si="31"/>
        <v>1</v>
      </c>
      <c r="X78" s="48">
        <f t="shared" si="28"/>
        <v>4</v>
      </c>
      <c r="Y78" s="9"/>
    </row>
    <row r="79" spans="1:25" s="1" customFormat="1" ht="15" thickBot="1" x14ac:dyDescent="0.4">
      <c r="A79" s="352"/>
      <c r="B79" s="358"/>
      <c r="C79" s="21" t="s">
        <v>34</v>
      </c>
      <c r="D79" s="105">
        <f t="shared" ref="D79:W79" si="32">SUM(D75:D78)</f>
        <v>3</v>
      </c>
      <c r="E79" s="106">
        <f t="shared" si="32"/>
        <v>3</v>
      </c>
      <c r="F79" s="107">
        <f t="shared" si="32"/>
        <v>0</v>
      </c>
      <c r="G79" s="108">
        <f t="shared" si="32"/>
        <v>0</v>
      </c>
      <c r="H79" s="109">
        <f t="shared" si="32"/>
        <v>0</v>
      </c>
      <c r="I79" s="106">
        <f t="shared" si="32"/>
        <v>0</v>
      </c>
      <c r="J79" s="107">
        <f t="shared" si="32"/>
        <v>0</v>
      </c>
      <c r="K79" s="110">
        <f t="shared" si="32"/>
        <v>0</v>
      </c>
      <c r="L79" s="111">
        <f t="shared" si="32"/>
        <v>0</v>
      </c>
      <c r="M79" s="112">
        <f t="shared" si="32"/>
        <v>0</v>
      </c>
      <c r="N79" s="105">
        <f t="shared" si="32"/>
        <v>0</v>
      </c>
      <c r="O79" s="112">
        <f t="shared" si="32"/>
        <v>0</v>
      </c>
      <c r="P79" s="107">
        <f t="shared" si="32"/>
        <v>0</v>
      </c>
      <c r="Q79" s="110">
        <f t="shared" si="32"/>
        <v>0</v>
      </c>
      <c r="R79" s="105">
        <f t="shared" si="32"/>
        <v>1</v>
      </c>
      <c r="S79" s="106">
        <f t="shared" si="32"/>
        <v>1</v>
      </c>
      <c r="T79" s="107">
        <f t="shared" si="32"/>
        <v>0</v>
      </c>
      <c r="U79" s="110">
        <f t="shared" si="32"/>
        <v>0</v>
      </c>
      <c r="V79" s="105">
        <f t="shared" si="32"/>
        <v>4</v>
      </c>
      <c r="W79" s="106">
        <f t="shared" si="32"/>
        <v>4</v>
      </c>
      <c r="X79" s="49">
        <f>SUM(V79:W79)</f>
        <v>8</v>
      </c>
      <c r="Y79" s="9"/>
    </row>
    <row r="80" spans="1:25" s="1" customFormat="1" ht="15" customHeight="1" thickBot="1" x14ac:dyDescent="0.4">
      <c r="A80" s="279" t="s">
        <v>36</v>
      </c>
      <c r="B80" s="280"/>
      <c r="C80" s="281"/>
      <c r="D80" s="79">
        <f t="shared" ref="D80:W80" si="33">SUM(D79,D74)</f>
        <v>38</v>
      </c>
      <c r="E80" s="80">
        <f t="shared" si="33"/>
        <v>33</v>
      </c>
      <c r="F80" s="81">
        <f t="shared" si="33"/>
        <v>0</v>
      </c>
      <c r="G80" s="80">
        <f t="shared" si="33"/>
        <v>0</v>
      </c>
      <c r="H80" s="81">
        <f t="shared" si="33"/>
        <v>0</v>
      </c>
      <c r="I80" s="44">
        <f t="shared" si="33"/>
        <v>0</v>
      </c>
      <c r="J80" s="82">
        <f t="shared" si="33"/>
        <v>0</v>
      </c>
      <c r="K80" s="83">
        <f t="shared" si="33"/>
        <v>0</v>
      </c>
      <c r="L80" s="81">
        <f t="shared" si="33"/>
        <v>0</v>
      </c>
      <c r="M80" s="80">
        <f t="shared" si="33"/>
        <v>0</v>
      </c>
      <c r="N80" s="82">
        <f t="shared" si="33"/>
        <v>3</v>
      </c>
      <c r="O80" s="83">
        <f t="shared" si="33"/>
        <v>0</v>
      </c>
      <c r="P80" s="81">
        <f t="shared" si="33"/>
        <v>3</v>
      </c>
      <c r="Q80" s="80">
        <f t="shared" si="33"/>
        <v>1</v>
      </c>
      <c r="R80" s="82">
        <f t="shared" si="33"/>
        <v>28</v>
      </c>
      <c r="S80" s="83">
        <f t="shared" si="33"/>
        <v>6</v>
      </c>
      <c r="T80" s="81">
        <f t="shared" si="33"/>
        <v>1</v>
      </c>
      <c r="U80" s="80">
        <f>SUM(U79,U74)</f>
        <v>1</v>
      </c>
      <c r="V80" s="81">
        <f t="shared" si="33"/>
        <v>73</v>
      </c>
      <c r="W80" s="80">
        <f t="shared" si="33"/>
        <v>41</v>
      </c>
      <c r="X80" s="44">
        <f>SUM(X79,X74)</f>
        <v>114</v>
      </c>
      <c r="Y80" s="9"/>
    </row>
    <row r="81" spans="1:24" customFormat="1" ht="15.75" customHeight="1" x14ac:dyDescent="0.35">
      <c r="B81" s="20"/>
      <c r="C81" s="3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</row>
    <row r="82" spans="1:24" s="17" customFormat="1" ht="15.75" customHeight="1" thickBot="1" x14ac:dyDescent="0.4">
      <c r="B82" s="20"/>
      <c r="C82" s="3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</row>
    <row r="83" spans="1:24" ht="12.75" customHeight="1" x14ac:dyDescent="0.25">
      <c r="A83" s="335" t="s">
        <v>29</v>
      </c>
      <c r="B83" s="336"/>
      <c r="C83" s="336"/>
      <c r="D83" s="261" t="s">
        <v>1</v>
      </c>
      <c r="E83" s="261"/>
      <c r="F83" s="261" t="s">
        <v>2</v>
      </c>
      <c r="G83" s="261"/>
      <c r="H83" s="261" t="s">
        <v>3</v>
      </c>
      <c r="I83" s="261"/>
      <c r="J83" s="261" t="s">
        <v>126</v>
      </c>
      <c r="K83" s="261"/>
      <c r="L83" s="261" t="s">
        <v>5</v>
      </c>
      <c r="M83" s="261"/>
      <c r="N83" s="261" t="s">
        <v>31</v>
      </c>
      <c r="O83" s="261"/>
      <c r="P83" s="261" t="s">
        <v>4</v>
      </c>
      <c r="Q83" s="261"/>
      <c r="R83" s="261" t="s">
        <v>127</v>
      </c>
      <c r="S83" s="261"/>
      <c r="T83" s="261" t="s">
        <v>0</v>
      </c>
      <c r="U83" s="261"/>
      <c r="V83" s="261" t="s">
        <v>21</v>
      </c>
      <c r="W83" s="261"/>
      <c r="X83" s="284" t="s">
        <v>17</v>
      </c>
    </row>
    <row r="84" spans="1:24" ht="13.5" customHeight="1" thickBot="1" x14ac:dyDescent="0.3">
      <c r="A84" s="287" t="s">
        <v>153</v>
      </c>
      <c r="B84" s="288"/>
      <c r="C84" s="288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85"/>
    </row>
    <row r="85" spans="1:24" s="2" customFormat="1" ht="15" customHeight="1" thickBot="1" x14ac:dyDescent="0.35">
      <c r="A85" s="289" t="s">
        <v>30</v>
      </c>
      <c r="B85" s="290"/>
      <c r="C85" s="290"/>
      <c r="D85" s="26" t="s">
        <v>18</v>
      </c>
      <c r="E85" s="27" t="s">
        <v>19</v>
      </c>
      <c r="F85" s="26" t="s">
        <v>18</v>
      </c>
      <c r="G85" s="27" t="s">
        <v>19</v>
      </c>
      <c r="H85" s="26" t="s">
        <v>18</v>
      </c>
      <c r="I85" s="27" t="s">
        <v>19</v>
      </c>
      <c r="J85" s="26" t="s">
        <v>18</v>
      </c>
      <c r="K85" s="27" t="s">
        <v>19</v>
      </c>
      <c r="L85" s="28" t="s">
        <v>18</v>
      </c>
      <c r="M85" s="27" t="s">
        <v>19</v>
      </c>
      <c r="N85" s="26" t="s">
        <v>18</v>
      </c>
      <c r="O85" s="27" t="s">
        <v>19</v>
      </c>
      <c r="P85" s="26" t="s">
        <v>18</v>
      </c>
      <c r="Q85" s="27" t="s">
        <v>19</v>
      </c>
      <c r="R85" s="26" t="s">
        <v>18</v>
      </c>
      <c r="S85" s="27" t="s">
        <v>19</v>
      </c>
      <c r="T85" s="26" t="s">
        <v>18</v>
      </c>
      <c r="U85" s="27" t="s">
        <v>19</v>
      </c>
      <c r="V85" s="30" t="s">
        <v>18</v>
      </c>
      <c r="W85" s="27" t="s">
        <v>19</v>
      </c>
      <c r="X85" s="286"/>
    </row>
    <row r="86" spans="1:24" ht="12.5" x14ac:dyDescent="0.25">
      <c r="A86" s="378" t="s">
        <v>11</v>
      </c>
      <c r="B86" s="377" t="s">
        <v>6</v>
      </c>
      <c r="C86" s="113" t="s">
        <v>7</v>
      </c>
      <c r="D86" s="114">
        <v>3</v>
      </c>
      <c r="E86" s="117">
        <v>2</v>
      </c>
      <c r="F86" s="114">
        <v>0</v>
      </c>
      <c r="G86" s="117">
        <v>0</v>
      </c>
      <c r="H86" s="114">
        <v>0</v>
      </c>
      <c r="I86" s="117">
        <v>0</v>
      </c>
      <c r="J86" s="114">
        <v>0</v>
      </c>
      <c r="K86" s="117">
        <v>0</v>
      </c>
      <c r="L86" s="114">
        <v>0</v>
      </c>
      <c r="M86" s="115">
        <v>0</v>
      </c>
      <c r="N86" s="114">
        <v>0</v>
      </c>
      <c r="O86" s="117">
        <v>0</v>
      </c>
      <c r="P86" s="114">
        <v>0</v>
      </c>
      <c r="Q86" s="117">
        <v>1</v>
      </c>
      <c r="R86" s="114">
        <v>0</v>
      </c>
      <c r="S86" s="117">
        <v>0</v>
      </c>
      <c r="T86" s="114">
        <v>0</v>
      </c>
      <c r="U86" s="115">
        <v>0</v>
      </c>
      <c r="V86" s="50">
        <f>SUM(T86,R86,L86,J86,H86,F86,D86,N86,P86)</f>
        <v>3</v>
      </c>
      <c r="W86" s="115">
        <f t="shared" ref="V86:W90" si="34">SUM(U86,S86,M86,K86,I86,G86,E86,O86,Q86)</f>
        <v>3</v>
      </c>
      <c r="X86" s="50">
        <f t="shared" ref="X86:X95" si="35">SUM(V86:W86)</f>
        <v>6</v>
      </c>
    </row>
    <row r="87" spans="1:24" ht="12.5" x14ac:dyDescent="0.25">
      <c r="A87" s="379"/>
      <c r="B87" s="370"/>
      <c r="C87" s="122" t="s">
        <v>8</v>
      </c>
      <c r="D87" s="123">
        <v>2</v>
      </c>
      <c r="E87" s="126">
        <v>2</v>
      </c>
      <c r="F87" s="123">
        <v>0</v>
      </c>
      <c r="G87" s="126">
        <v>0</v>
      </c>
      <c r="H87" s="123">
        <v>0</v>
      </c>
      <c r="I87" s="126">
        <v>0</v>
      </c>
      <c r="J87" s="123">
        <v>0</v>
      </c>
      <c r="K87" s="126">
        <v>0</v>
      </c>
      <c r="L87" s="127">
        <v>0</v>
      </c>
      <c r="M87" s="128">
        <v>0</v>
      </c>
      <c r="N87" s="123">
        <v>0</v>
      </c>
      <c r="O87" s="126">
        <v>0</v>
      </c>
      <c r="P87" s="123">
        <v>0</v>
      </c>
      <c r="Q87" s="126">
        <v>0</v>
      </c>
      <c r="R87" s="123">
        <v>0</v>
      </c>
      <c r="S87" s="126">
        <v>0</v>
      </c>
      <c r="T87" s="123">
        <v>0</v>
      </c>
      <c r="U87" s="124">
        <v>0</v>
      </c>
      <c r="V87" s="51">
        <f t="shared" si="34"/>
        <v>2</v>
      </c>
      <c r="W87" s="124">
        <f t="shared" si="34"/>
        <v>2</v>
      </c>
      <c r="X87" s="51">
        <f t="shared" si="35"/>
        <v>4</v>
      </c>
    </row>
    <row r="88" spans="1:24" ht="12.5" x14ac:dyDescent="0.25">
      <c r="A88" s="379"/>
      <c r="B88" s="370"/>
      <c r="C88" s="122" t="s">
        <v>9</v>
      </c>
      <c r="D88" s="123">
        <v>1</v>
      </c>
      <c r="E88" s="126">
        <v>1</v>
      </c>
      <c r="F88" s="123">
        <v>0</v>
      </c>
      <c r="G88" s="126">
        <v>0</v>
      </c>
      <c r="H88" s="123">
        <v>0</v>
      </c>
      <c r="I88" s="126">
        <v>0</v>
      </c>
      <c r="J88" s="123">
        <v>0</v>
      </c>
      <c r="K88" s="126">
        <v>0</v>
      </c>
      <c r="L88" s="127">
        <v>1</v>
      </c>
      <c r="M88" s="128">
        <v>0</v>
      </c>
      <c r="N88" s="123">
        <v>0</v>
      </c>
      <c r="O88" s="126">
        <v>0</v>
      </c>
      <c r="P88" s="123">
        <v>0</v>
      </c>
      <c r="Q88" s="126">
        <v>0</v>
      </c>
      <c r="R88" s="123">
        <v>1</v>
      </c>
      <c r="S88" s="126">
        <v>0</v>
      </c>
      <c r="T88" s="123">
        <v>1</v>
      </c>
      <c r="U88" s="124">
        <v>0</v>
      </c>
      <c r="V88" s="51">
        <f t="shared" si="34"/>
        <v>4</v>
      </c>
      <c r="W88" s="124">
        <f t="shared" si="34"/>
        <v>1</v>
      </c>
      <c r="X88" s="51">
        <f t="shared" si="35"/>
        <v>5</v>
      </c>
    </row>
    <row r="89" spans="1:24" ht="12.5" x14ac:dyDescent="0.25">
      <c r="A89" s="379"/>
      <c r="B89" s="370"/>
      <c r="C89" s="131" t="s">
        <v>10</v>
      </c>
      <c r="D89" s="123">
        <v>3</v>
      </c>
      <c r="E89" s="126">
        <v>3</v>
      </c>
      <c r="F89" s="123">
        <v>0</v>
      </c>
      <c r="G89" s="126">
        <v>0</v>
      </c>
      <c r="H89" s="123">
        <v>0</v>
      </c>
      <c r="I89" s="126">
        <v>0</v>
      </c>
      <c r="J89" s="123">
        <v>0</v>
      </c>
      <c r="K89" s="126">
        <v>0</v>
      </c>
      <c r="L89" s="127">
        <v>0</v>
      </c>
      <c r="M89" s="128">
        <v>0</v>
      </c>
      <c r="N89" s="123">
        <v>1</v>
      </c>
      <c r="O89" s="126">
        <v>0</v>
      </c>
      <c r="P89" s="123">
        <v>0</v>
      </c>
      <c r="Q89" s="126">
        <v>0</v>
      </c>
      <c r="R89" s="123">
        <v>1</v>
      </c>
      <c r="S89" s="126">
        <v>1</v>
      </c>
      <c r="T89" s="123">
        <v>0</v>
      </c>
      <c r="U89" s="124">
        <v>0</v>
      </c>
      <c r="V89" s="51">
        <f t="shared" si="34"/>
        <v>5</v>
      </c>
      <c r="W89" s="124">
        <f t="shared" si="34"/>
        <v>4</v>
      </c>
      <c r="X89" s="51">
        <f t="shared" si="35"/>
        <v>9</v>
      </c>
    </row>
    <row r="90" spans="1:24" ht="13.5" thickBot="1" x14ac:dyDescent="0.3">
      <c r="A90" s="379"/>
      <c r="B90" s="371"/>
      <c r="C90" s="21" t="s">
        <v>33</v>
      </c>
      <c r="D90" s="132">
        <f>SUM(D86:D89)</f>
        <v>9</v>
      </c>
      <c r="E90" s="133">
        <f t="shared" ref="E90:W90" si="36">SUM(E86:E89)</f>
        <v>8</v>
      </c>
      <c r="F90" s="132">
        <f t="shared" si="36"/>
        <v>0</v>
      </c>
      <c r="G90" s="133">
        <f t="shared" si="36"/>
        <v>0</v>
      </c>
      <c r="H90" s="132">
        <f t="shared" si="36"/>
        <v>0</v>
      </c>
      <c r="I90" s="133">
        <f t="shared" si="36"/>
        <v>0</v>
      </c>
      <c r="J90" s="132">
        <f t="shared" si="36"/>
        <v>0</v>
      </c>
      <c r="K90" s="133">
        <f t="shared" si="36"/>
        <v>0</v>
      </c>
      <c r="L90" s="149">
        <f t="shared" si="36"/>
        <v>1</v>
      </c>
      <c r="M90" s="150">
        <f t="shared" si="36"/>
        <v>0</v>
      </c>
      <c r="N90" s="132">
        <f t="shared" si="36"/>
        <v>1</v>
      </c>
      <c r="O90" s="133">
        <f t="shared" si="36"/>
        <v>0</v>
      </c>
      <c r="P90" s="132">
        <f t="shared" si="36"/>
        <v>0</v>
      </c>
      <c r="Q90" s="133">
        <f t="shared" si="36"/>
        <v>1</v>
      </c>
      <c r="R90" s="132">
        <f t="shared" si="36"/>
        <v>2</v>
      </c>
      <c r="S90" s="133">
        <f t="shared" si="36"/>
        <v>1</v>
      </c>
      <c r="T90" s="132">
        <f t="shared" si="36"/>
        <v>1</v>
      </c>
      <c r="U90" s="133">
        <f t="shared" si="36"/>
        <v>0</v>
      </c>
      <c r="V90" s="134">
        <f t="shared" si="36"/>
        <v>14</v>
      </c>
      <c r="W90" s="133">
        <f t="shared" si="36"/>
        <v>10</v>
      </c>
      <c r="X90" s="52">
        <f t="shared" ref="X90" si="37">SUM(V90:W90)</f>
        <v>24</v>
      </c>
    </row>
    <row r="91" spans="1:24" ht="12.5" x14ac:dyDescent="0.25">
      <c r="A91" s="379"/>
      <c r="B91" s="356" t="s">
        <v>12</v>
      </c>
      <c r="C91" s="84" t="s">
        <v>7</v>
      </c>
      <c r="D91" s="85">
        <v>0</v>
      </c>
      <c r="E91" s="90">
        <v>0</v>
      </c>
      <c r="F91" s="152">
        <v>0</v>
      </c>
      <c r="G91" s="92">
        <v>0</v>
      </c>
      <c r="H91" s="89">
        <v>0</v>
      </c>
      <c r="I91" s="90">
        <v>0</v>
      </c>
      <c r="J91" s="85">
        <v>0</v>
      </c>
      <c r="K91" s="86">
        <v>0</v>
      </c>
      <c r="L91" s="153">
        <v>0</v>
      </c>
      <c r="M91" s="88">
        <v>0</v>
      </c>
      <c r="N91" s="85">
        <v>0</v>
      </c>
      <c r="O91" s="92">
        <v>0</v>
      </c>
      <c r="P91" s="89">
        <v>0</v>
      </c>
      <c r="Q91" s="90">
        <v>0</v>
      </c>
      <c r="R91" s="85">
        <v>0</v>
      </c>
      <c r="S91" s="86">
        <v>0</v>
      </c>
      <c r="T91" s="87">
        <v>0</v>
      </c>
      <c r="U91" s="90">
        <v>0</v>
      </c>
      <c r="V91" s="85">
        <f t="shared" ref="V91:W94" si="38">SUM(T91,R91,P91,N91,L91,J91,H91,F91,D91)</f>
        <v>0</v>
      </c>
      <c r="W91" s="86">
        <f t="shared" si="38"/>
        <v>0</v>
      </c>
      <c r="X91" s="47">
        <f t="shared" si="35"/>
        <v>0</v>
      </c>
    </row>
    <row r="92" spans="1:24" ht="12.5" x14ac:dyDescent="0.25">
      <c r="A92" s="379"/>
      <c r="B92" s="357"/>
      <c r="C92" s="93" t="s">
        <v>8</v>
      </c>
      <c r="D92" s="94">
        <v>0</v>
      </c>
      <c r="E92" s="102">
        <v>0</v>
      </c>
      <c r="F92" s="98">
        <v>0</v>
      </c>
      <c r="G92" s="99">
        <v>0</v>
      </c>
      <c r="H92" s="96">
        <v>0</v>
      </c>
      <c r="I92" s="97">
        <v>0</v>
      </c>
      <c r="J92" s="98">
        <v>0</v>
      </c>
      <c r="K92" s="99">
        <v>0</v>
      </c>
      <c r="L92" s="154">
        <v>1</v>
      </c>
      <c r="M92" s="97">
        <v>0</v>
      </c>
      <c r="N92" s="98">
        <v>0</v>
      </c>
      <c r="O92" s="99">
        <v>0</v>
      </c>
      <c r="P92" s="101">
        <v>0</v>
      </c>
      <c r="Q92" s="102">
        <v>0</v>
      </c>
      <c r="R92" s="98">
        <v>0</v>
      </c>
      <c r="S92" s="95">
        <v>0</v>
      </c>
      <c r="T92" s="101">
        <v>0</v>
      </c>
      <c r="U92" s="102">
        <v>0</v>
      </c>
      <c r="V92" s="94">
        <f t="shared" si="38"/>
        <v>1</v>
      </c>
      <c r="W92" s="95">
        <f t="shared" si="38"/>
        <v>0</v>
      </c>
      <c r="X92" s="48">
        <f t="shared" si="35"/>
        <v>1</v>
      </c>
    </row>
    <row r="93" spans="1:24" ht="12.5" x14ac:dyDescent="0.25">
      <c r="A93" s="379"/>
      <c r="B93" s="357"/>
      <c r="C93" s="93" t="s">
        <v>9</v>
      </c>
      <c r="D93" s="94">
        <v>0</v>
      </c>
      <c r="E93" s="102">
        <v>1</v>
      </c>
      <c r="F93" s="94">
        <v>0</v>
      </c>
      <c r="G93" s="99">
        <v>0</v>
      </c>
      <c r="H93" s="96">
        <v>0</v>
      </c>
      <c r="I93" s="97">
        <v>0</v>
      </c>
      <c r="J93" s="98">
        <v>0</v>
      </c>
      <c r="K93" s="99">
        <v>0</v>
      </c>
      <c r="L93" s="154">
        <v>0</v>
      </c>
      <c r="M93" s="102">
        <v>0</v>
      </c>
      <c r="N93" s="98">
        <v>0</v>
      </c>
      <c r="O93" s="95">
        <v>0</v>
      </c>
      <c r="P93" s="101">
        <v>0</v>
      </c>
      <c r="Q93" s="102">
        <v>0</v>
      </c>
      <c r="R93" s="94">
        <v>0</v>
      </c>
      <c r="S93" s="95">
        <v>0</v>
      </c>
      <c r="T93" s="96">
        <v>0</v>
      </c>
      <c r="U93" s="102">
        <v>0</v>
      </c>
      <c r="V93" s="94">
        <f t="shared" si="38"/>
        <v>0</v>
      </c>
      <c r="W93" s="95">
        <f t="shared" si="38"/>
        <v>1</v>
      </c>
      <c r="X93" s="48">
        <f t="shared" si="35"/>
        <v>1</v>
      </c>
    </row>
    <row r="94" spans="1:24" ht="12.5" x14ac:dyDescent="0.25">
      <c r="A94" s="379"/>
      <c r="B94" s="357"/>
      <c r="C94" s="103" t="s">
        <v>10</v>
      </c>
      <c r="D94" s="94">
        <v>0</v>
      </c>
      <c r="E94" s="102">
        <v>0</v>
      </c>
      <c r="F94" s="98">
        <v>0</v>
      </c>
      <c r="G94" s="95">
        <v>0</v>
      </c>
      <c r="H94" s="101">
        <v>0</v>
      </c>
      <c r="I94" s="102">
        <v>0</v>
      </c>
      <c r="J94" s="94">
        <v>0</v>
      </c>
      <c r="K94" s="95">
        <v>0</v>
      </c>
      <c r="L94" s="155">
        <v>0</v>
      </c>
      <c r="M94" s="97">
        <v>0</v>
      </c>
      <c r="N94" s="98">
        <v>0</v>
      </c>
      <c r="O94" s="99">
        <v>0</v>
      </c>
      <c r="P94" s="96">
        <v>0</v>
      </c>
      <c r="Q94" s="102">
        <v>0</v>
      </c>
      <c r="R94" s="94">
        <v>0</v>
      </c>
      <c r="S94" s="95">
        <v>0</v>
      </c>
      <c r="T94" s="96">
        <v>0</v>
      </c>
      <c r="U94" s="102">
        <v>0</v>
      </c>
      <c r="V94" s="94">
        <f t="shared" si="38"/>
        <v>0</v>
      </c>
      <c r="W94" s="95">
        <f t="shared" si="38"/>
        <v>0</v>
      </c>
      <c r="X94" s="48">
        <f t="shared" si="35"/>
        <v>0</v>
      </c>
    </row>
    <row r="95" spans="1:24" ht="13.5" thickBot="1" x14ac:dyDescent="0.3">
      <c r="A95" s="380"/>
      <c r="B95" s="357"/>
      <c r="C95" s="21" t="s">
        <v>34</v>
      </c>
      <c r="D95" s="105">
        <f>SUM(D91:D94)</f>
        <v>0</v>
      </c>
      <c r="E95" s="110">
        <f t="shared" ref="E95:W95" si="39">SUM(E91:E94)</f>
        <v>1</v>
      </c>
      <c r="F95" s="109">
        <f t="shared" si="39"/>
        <v>0</v>
      </c>
      <c r="G95" s="112">
        <f t="shared" si="39"/>
        <v>0</v>
      </c>
      <c r="H95" s="107">
        <f t="shared" si="39"/>
        <v>0</v>
      </c>
      <c r="I95" s="110">
        <f t="shared" si="39"/>
        <v>0</v>
      </c>
      <c r="J95" s="109">
        <f t="shared" si="39"/>
        <v>0</v>
      </c>
      <c r="K95" s="106">
        <f t="shared" si="39"/>
        <v>0</v>
      </c>
      <c r="L95" s="156">
        <f t="shared" si="39"/>
        <v>1</v>
      </c>
      <c r="M95" s="108">
        <f t="shared" si="39"/>
        <v>0</v>
      </c>
      <c r="N95" s="105">
        <f t="shared" si="39"/>
        <v>0</v>
      </c>
      <c r="O95" s="112">
        <f t="shared" si="39"/>
        <v>0</v>
      </c>
      <c r="P95" s="107">
        <f t="shared" si="39"/>
        <v>0</v>
      </c>
      <c r="Q95" s="110">
        <f t="shared" si="39"/>
        <v>0</v>
      </c>
      <c r="R95" s="105">
        <f t="shared" si="39"/>
        <v>0</v>
      </c>
      <c r="S95" s="106">
        <f t="shared" si="39"/>
        <v>0</v>
      </c>
      <c r="T95" s="107">
        <f t="shared" si="39"/>
        <v>0</v>
      </c>
      <c r="U95" s="110">
        <f t="shared" si="39"/>
        <v>0</v>
      </c>
      <c r="V95" s="105">
        <f t="shared" si="39"/>
        <v>1</v>
      </c>
      <c r="W95" s="106">
        <f t="shared" si="39"/>
        <v>1</v>
      </c>
      <c r="X95" s="49">
        <f t="shared" si="35"/>
        <v>2</v>
      </c>
    </row>
    <row r="96" spans="1:24" s="2" customFormat="1" ht="15" customHeight="1" thickBot="1" x14ac:dyDescent="0.35">
      <c r="A96" s="279" t="s">
        <v>36</v>
      </c>
      <c r="B96" s="280"/>
      <c r="C96" s="281"/>
      <c r="D96" s="79">
        <f t="shared" ref="D96:W96" si="40">SUM(D95,D90)</f>
        <v>9</v>
      </c>
      <c r="E96" s="80">
        <f t="shared" si="40"/>
        <v>9</v>
      </c>
      <c r="F96" s="81">
        <f t="shared" si="40"/>
        <v>0</v>
      </c>
      <c r="G96" s="80">
        <f t="shared" si="40"/>
        <v>0</v>
      </c>
      <c r="H96" s="81">
        <f t="shared" si="40"/>
        <v>0</v>
      </c>
      <c r="I96" s="44">
        <f t="shared" si="40"/>
        <v>0</v>
      </c>
      <c r="J96" s="82">
        <f t="shared" si="40"/>
        <v>0</v>
      </c>
      <c r="K96" s="83">
        <f t="shared" si="40"/>
        <v>0</v>
      </c>
      <c r="L96" s="81">
        <f t="shared" si="40"/>
        <v>2</v>
      </c>
      <c r="M96" s="80">
        <f t="shared" si="40"/>
        <v>0</v>
      </c>
      <c r="N96" s="82">
        <f t="shared" si="40"/>
        <v>1</v>
      </c>
      <c r="O96" s="83">
        <f t="shared" si="40"/>
        <v>0</v>
      </c>
      <c r="P96" s="81">
        <f t="shared" si="40"/>
        <v>0</v>
      </c>
      <c r="Q96" s="80">
        <f t="shared" si="40"/>
        <v>1</v>
      </c>
      <c r="R96" s="82">
        <f t="shared" si="40"/>
        <v>2</v>
      </c>
      <c r="S96" s="83">
        <f t="shared" si="40"/>
        <v>1</v>
      </c>
      <c r="T96" s="81">
        <f t="shared" si="40"/>
        <v>1</v>
      </c>
      <c r="U96" s="80">
        <f>SUM(U95,U90)</f>
        <v>0</v>
      </c>
      <c r="V96" s="81">
        <f t="shared" si="40"/>
        <v>15</v>
      </c>
      <c r="W96" s="80">
        <f t="shared" si="40"/>
        <v>11</v>
      </c>
      <c r="X96" s="44">
        <f>SUM(X95,X90)</f>
        <v>26</v>
      </c>
    </row>
    <row r="97" spans="1:24" customFormat="1" ht="13.5" customHeight="1" x14ac:dyDescent="0.35">
      <c r="B97" s="20"/>
      <c r="C97" s="34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</row>
    <row r="98" spans="1:24" s="17" customFormat="1" ht="13.5" customHeight="1" thickBot="1" x14ac:dyDescent="0.4">
      <c r="B98" s="20"/>
      <c r="C98" s="34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</row>
    <row r="99" spans="1:24" ht="12.75" customHeight="1" x14ac:dyDescent="0.25">
      <c r="A99" s="335" t="s">
        <v>32</v>
      </c>
      <c r="B99" s="336"/>
      <c r="C99" s="336"/>
      <c r="D99" s="261" t="s">
        <v>1</v>
      </c>
      <c r="E99" s="261"/>
      <c r="F99" s="261" t="s">
        <v>2</v>
      </c>
      <c r="G99" s="261"/>
      <c r="H99" s="261" t="s">
        <v>3</v>
      </c>
      <c r="I99" s="261"/>
      <c r="J99" s="261" t="s">
        <v>126</v>
      </c>
      <c r="K99" s="261"/>
      <c r="L99" s="261" t="s">
        <v>5</v>
      </c>
      <c r="M99" s="261"/>
      <c r="N99" s="261" t="s">
        <v>31</v>
      </c>
      <c r="O99" s="261"/>
      <c r="P99" s="261" t="s">
        <v>4</v>
      </c>
      <c r="Q99" s="261"/>
      <c r="R99" s="261" t="s">
        <v>127</v>
      </c>
      <c r="S99" s="261"/>
      <c r="T99" s="261" t="s">
        <v>0</v>
      </c>
      <c r="U99" s="261"/>
      <c r="V99" s="261" t="s">
        <v>21</v>
      </c>
      <c r="W99" s="261"/>
      <c r="X99" s="284" t="s">
        <v>17</v>
      </c>
    </row>
    <row r="100" spans="1:24" ht="13.5" customHeight="1" thickBot="1" x14ac:dyDescent="0.3">
      <c r="A100" s="287" t="s">
        <v>153</v>
      </c>
      <c r="B100" s="288"/>
      <c r="C100" s="288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85"/>
    </row>
    <row r="101" spans="1:24" s="2" customFormat="1" ht="15" customHeight="1" thickBot="1" x14ac:dyDescent="0.35">
      <c r="A101" s="289" t="s">
        <v>69</v>
      </c>
      <c r="B101" s="290"/>
      <c r="C101" s="290"/>
      <c r="D101" s="26" t="s">
        <v>18</v>
      </c>
      <c r="E101" s="27" t="s">
        <v>19</v>
      </c>
      <c r="F101" s="26" t="s">
        <v>18</v>
      </c>
      <c r="G101" s="27" t="s">
        <v>19</v>
      </c>
      <c r="H101" s="26" t="s">
        <v>18</v>
      </c>
      <c r="I101" s="27" t="s">
        <v>19</v>
      </c>
      <c r="J101" s="26" t="s">
        <v>18</v>
      </c>
      <c r="K101" s="27" t="s">
        <v>19</v>
      </c>
      <c r="L101" s="28" t="s">
        <v>18</v>
      </c>
      <c r="M101" s="27" t="s">
        <v>19</v>
      </c>
      <c r="N101" s="26" t="s">
        <v>18</v>
      </c>
      <c r="O101" s="27" t="s">
        <v>19</v>
      </c>
      <c r="P101" s="26" t="s">
        <v>18</v>
      </c>
      <c r="Q101" s="27" t="s">
        <v>19</v>
      </c>
      <c r="R101" s="26" t="s">
        <v>18</v>
      </c>
      <c r="S101" s="27" t="s">
        <v>19</v>
      </c>
      <c r="T101" s="26" t="s">
        <v>18</v>
      </c>
      <c r="U101" s="27" t="s">
        <v>19</v>
      </c>
      <c r="V101" s="26" t="s">
        <v>18</v>
      </c>
      <c r="W101" s="27" t="s">
        <v>19</v>
      </c>
      <c r="X101" s="286"/>
    </row>
    <row r="102" spans="1:24" ht="12.5" x14ac:dyDescent="0.25">
      <c r="A102" s="375" t="s">
        <v>11</v>
      </c>
      <c r="B102" s="381" t="s">
        <v>6</v>
      </c>
      <c r="C102" s="157" t="s">
        <v>7</v>
      </c>
      <c r="D102" s="138">
        <v>70</v>
      </c>
      <c r="E102" s="139">
        <v>78</v>
      </c>
      <c r="F102" s="138">
        <v>0</v>
      </c>
      <c r="G102" s="158">
        <v>0</v>
      </c>
      <c r="H102" s="159">
        <v>0</v>
      </c>
      <c r="I102" s="139">
        <v>0</v>
      </c>
      <c r="J102" s="140">
        <v>0</v>
      </c>
      <c r="K102" s="141">
        <v>0</v>
      </c>
      <c r="L102" s="160">
        <v>0</v>
      </c>
      <c r="M102" s="161">
        <v>0</v>
      </c>
      <c r="N102" s="138">
        <v>6</v>
      </c>
      <c r="O102" s="158">
        <v>3</v>
      </c>
      <c r="P102" s="159">
        <v>6</v>
      </c>
      <c r="Q102" s="139">
        <v>3</v>
      </c>
      <c r="R102" s="138">
        <v>0</v>
      </c>
      <c r="S102" s="139">
        <v>1</v>
      </c>
      <c r="T102" s="138">
        <v>0</v>
      </c>
      <c r="U102" s="139">
        <v>1</v>
      </c>
      <c r="V102" s="85">
        <f t="shared" ref="V102:W105" si="41">SUM(T102,R102,P102,N102,L102,J102,H102,F102,D102)</f>
        <v>82</v>
      </c>
      <c r="W102" s="86">
        <f t="shared" si="41"/>
        <v>86</v>
      </c>
      <c r="X102" s="47">
        <f t="shared" ref="X102:X110" si="42">SUM(V102:W102)</f>
        <v>168</v>
      </c>
    </row>
    <row r="103" spans="1:24" ht="12.5" x14ac:dyDescent="0.25">
      <c r="A103" s="376"/>
      <c r="B103" s="382"/>
      <c r="C103" s="162" t="s">
        <v>8</v>
      </c>
      <c r="D103" s="143">
        <v>43</v>
      </c>
      <c r="E103" s="144">
        <v>60</v>
      </c>
      <c r="F103" s="143">
        <v>0</v>
      </c>
      <c r="G103" s="147">
        <v>0</v>
      </c>
      <c r="H103" s="163">
        <v>0</v>
      </c>
      <c r="I103" s="144">
        <v>0</v>
      </c>
      <c r="J103" s="145">
        <v>0</v>
      </c>
      <c r="K103" s="146">
        <v>0</v>
      </c>
      <c r="L103" s="164">
        <v>2</v>
      </c>
      <c r="M103" s="165">
        <v>0</v>
      </c>
      <c r="N103" s="143">
        <v>1</v>
      </c>
      <c r="O103" s="147">
        <v>1</v>
      </c>
      <c r="P103" s="163">
        <v>5</v>
      </c>
      <c r="Q103" s="144">
        <v>1</v>
      </c>
      <c r="R103" s="143">
        <v>2</v>
      </c>
      <c r="S103" s="144">
        <v>0</v>
      </c>
      <c r="T103" s="143">
        <v>0</v>
      </c>
      <c r="U103" s="144">
        <v>1</v>
      </c>
      <c r="V103" s="94">
        <f t="shared" si="41"/>
        <v>53</v>
      </c>
      <c r="W103" s="95">
        <f t="shared" si="41"/>
        <v>63</v>
      </c>
      <c r="X103" s="48">
        <f t="shared" si="42"/>
        <v>116</v>
      </c>
    </row>
    <row r="104" spans="1:24" ht="12.5" x14ac:dyDescent="0.25">
      <c r="A104" s="376"/>
      <c r="B104" s="382"/>
      <c r="C104" s="162" t="s">
        <v>9</v>
      </c>
      <c r="D104" s="143">
        <v>39</v>
      </c>
      <c r="E104" s="144">
        <v>44</v>
      </c>
      <c r="F104" s="143">
        <v>0</v>
      </c>
      <c r="G104" s="147">
        <v>0</v>
      </c>
      <c r="H104" s="163">
        <v>0</v>
      </c>
      <c r="I104" s="144">
        <v>0</v>
      </c>
      <c r="J104" s="143">
        <v>0</v>
      </c>
      <c r="K104" s="147">
        <v>0</v>
      </c>
      <c r="L104" s="164">
        <v>0</v>
      </c>
      <c r="M104" s="165">
        <v>0</v>
      </c>
      <c r="N104" s="143">
        <v>0</v>
      </c>
      <c r="O104" s="147">
        <v>0</v>
      </c>
      <c r="P104" s="163">
        <v>2</v>
      </c>
      <c r="Q104" s="144">
        <v>5</v>
      </c>
      <c r="R104" s="143">
        <v>8</v>
      </c>
      <c r="S104" s="144">
        <v>1</v>
      </c>
      <c r="T104" s="143">
        <v>0</v>
      </c>
      <c r="U104" s="144">
        <v>0</v>
      </c>
      <c r="V104" s="94">
        <f t="shared" si="41"/>
        <v>49</v>
      </c>
      <c r="W104" s="95">
        <f t="shared" si="41"/>
        <v>50</v>
      </c>
      <c r="X104" s="48">
        <f t="shared" si="42"/>
        <v>99</v>
      </c>
    </row>
    <row r="105" spans="1:24" ht="12.5" x14ac:dyDescent="0.25">
      <c r="A105" s="376"/>
      <c r="B105" s="382"/>
      <c r="C105" s="131" t="s">
        <v>10</v>
      </c>
      <c r="D105" s="143">
        <v>25</v>
      </c>
      <c r="E105" s="144">
        <v>39</v>
      </c>
      <c r="F105" s="143">
        <v>1</v>
      </c>
      <c r="G105" s="147">
        <v>0</v>
      </c>
      <c r="H105" s="163">
        <v>0</v>
      </c>
      <c r="I105" s="144">
        <v>0</v>
      </c>
      <c r="J105" s="145">
        <v>0</v>
      </c>
      <c r="K105" s="146">
        <v>0</v>
      </c>
      <c r="L105" s="163">
        <v>1</v>
      </c>
      <c r="M105" s="144">
        <v>0</v>
      </c>
      <c r="N105" s="143">
        <v>1</v>
      </c>
      <c r="O105" s="147">
        <v>4</v>
      </c>
      <c r="P105" s="163">
        <v>0</v>
      </c>
      <c r="Q105" s="144">
        <v>2</v>
      </c>
      <c r="R105" s="143">
        <v>2</v>
      </c>
      <c r="S105" s="144">
        <v>1</v>
      </c>
      <c r="T105" s="143">
        <v>0</v>
      </c>
      <c r="U105" s="144">
        <v>0</v>
      </c>
      <c r="V105" s="94">
        <f t="shared" si="41"/>
        <v>30</v>
      </c>
      <c r="W105" s="95">
        <f t="shared" si="41"/>
        <v>46</v>
      </c>
      <c r="X105" s="48">
        <f t="shared" si="42"/>
        <v>76</v>
      </c>
    </row>
    <row r="106" spans="1:24" ht="13.5" thickBot="1" x14ac:dyDescent="0.3">
      <c r="A106" s="376"/>
      <c r="B106" s="383"/>
      <c r="C106" s="21" t="s">
        <v>33</v>
      </c>
      <c r="D106" s="132">
        <f>SUM(D102:D105)</f>
        <v>177</v>
      </c>
      <c r="E106" s="135">
        <f t="shared" ref="E106:U106" si="43">SUM(E102:E105)</f>
        <v>221</v>
      </c>
      <c r="F106" s="132">
        <f t="shared" si="43"/>
        <v>1</v>
      </c>
      <c r="G106" s="133">
        <f t="shared" si="43"/>
        <v>0</v>
      </c>
      <c r="H106" s="151">
        <f t="shared" si="43"/>
        <v>0</v>
      </c>
      <c r="I106" s="136">
        <f t="shared" si="43"/>
        <v>0</v>
      </c>
      <c r="J106" s="149">
        <f t="shared" si="43"/>
        <v>0</v>
      </c>
      <c r="K106" s="150">
        <f t="shared" si="43"/>
        <v>0</v>
      </c>
      <c r="L106" s="151">
        <f t="shared" si="43"/>
        <v>3</v>
      </c>
      <c r="M106" s="136">
        <f t="shared" si="43"/>
        <v>0</v>
      </c>
      <c r="N106" s="149">
        <f t="shared" si="43"/>
        <v>8</v>
      </c>
      <c r="O106" s="133">
        <f t="shared" si="43"/>
        <v>8</v>
      </c>
      <c r="P106" s="151">
        <f t="shared" si="43"/>
        <v>13</v>
      </c>
      <c r="Q106" s="133">
        <f t="shared" si="43"/>
        <v>11</v>
      </c>
      <c r="R106" s="151">
        <f t="shared" si="43"/>
        <v>12</v>
      </c>
      <c r="S106" s="136">
        <f t="shared" si="43"/>
        <v>3</v>
      </c>
      <c r="T106" s="149">
        <f t="shared" si="43"/>
        <v>0</v>
      </c>
      <c r="U106" s="135">
        <f t="shared" si="43"/>
        <v>2</v>
      </c>
      <c r="V106" s="105">
        <f>SUM(V102:V105)</f>
        <v>214</v>
      </c>
      <c r="W106" s="106">
        <f>SUM(W102:W105)</f>
        <v>245</v>
      </c>
      <c r="X106" s="49">
        <f t="shared" si="42"/>
        <v>459</v>
      </c>
    </row>
    <row r="107" spans="1:24" ht="12.5" x14ac:dyDescent="0.25">
      <c r="A107" s="376"/>
      <c r="B107" s="356" t="s">
        <v>12</v>
      </c>
      <c r="C107" s="84" t="s">
        <v>7</v>
      </c>
      <c r="D107" s="85">
        <v>4</v>
      </c>
      <c r="E107" s="90">
        <v>6</v>
      </c>
      <c r="F107" s="152">
        <v>0</v>
      </c>
      <c r="G107" s="92">
        <v>0</v>
      </c>
      <c r="H107" s="89">
        <v>0</v>
      </c>
      <c r="I107" s="90">
        <v>0</v>
      </c>
      <c r="J107" s="85">
        <v>0</v>
      </c>
      <c r="K107" s="86">
        <v>0</v>
      </c>
      <c r="L107" s="153">
        <v>0</v>
      </c>
      <c r="M107" s="88">
        <v>0</v>
      </c>
      <c r="N107" s="85">
        <v>0</v>
      </c>
      <c r="O107" s="92">
        <v>0</v>
      </c>
      <c r="P107" s="89">
        <v>0</v>
      </c>
      <c r="Q107" s="90">
        <v>0</v>
      </c>
      <c r="R107" s="85">
        <v>0</v>
      </c>
      <c r="S107" s="86">
        <v>0</v>
      </c>
      <c r="T107" s="87">
        <v>0</v>
      </c>
      <c r="U107" s="90">
        <v>0</v>
      </c>
      <c r="V107" s="85">
        <f t="shared" ref="V107:W110" si="44">SUM(T107,R107,P107,N107,L107,J107,H107,F107,D107)</f>
        <v>4</v>
      </c>
      <c r="W107" s="86">
        <f t="shared" si="44"/>
        <v>6</v>
      </c>
      <c r="X107" s="47">
        <f t="shared" si="42"/>
        <v>10</v>
      </c>
    </row>
    <row r="108" spans="1:24" ht="12.5" x14ac:dyDescent="0.25">
      <c r="A108" s="376"/>
      <c r="B108" s="357"/>
      <c r="C108" s="93" t="s">
        <v>8</v>
      </c>
      <c r="D108" s="94">
        <v>3</v>
      </c>
      <c r="E108" s="102">
        <v>1</v>
      </c>
      <c r="F108" s="98">
        <v>0</v>
      </c>
      <c r="G108" s="99">
        <v>0</v>
      </c>
      <c r="H108" s="96">
        <v>0</v>
      </c>
      <c r="I108" s="97">
        <v>0</v>
      </c>
      <c r="J108" s="98">
        <v>0</v>
      </c>
      <c r="K108" s="99">
        <v>0</v>
      </c>
      <c r="L108" s="154">
        <v>0</v>
      </c>
      <c r="M108" s="97">
        <v>0</v>
      </c>
      <c r="N108" s="98">
        <v>1</v>
      </c>
      <c r="O108" s="99">
        <v>0</v>
      </c>
      <c r="P108" s="101">
        <v>0</v>
      </c>
      <c r="Q108" s="102">
        <v>0</v>
      </c>
      <c r="R108" s="98">
        <v>0</v>
      </c>
      <c r="S108" s="95">
        <v>0</v>
      </c>
      <c r="T108" s="96">
        <v>0</v>
      </c>
      <c r="U108" s="102">
        <v>0</v>
      </c>
      <c r="V108" s="94">
        <f t="shared" si="44"/>
        <v>4</v>
      </c>
      <c r="W108" s="95">
        <f t="shared" si="44"/>
        <v>1</v>
      </c>
      <c r="X108" s="48">
        <f t="shared" si="42"/>
        <v>5</v>
      </c>
    </row>
    <row r="109" spans="1:24" ht="12.5" x14ac:dyDescent="0.25">
      <c r="A109" s="376"/>
      <c r="B109" s="357"/>
      <c r="C109" s="93" t="s">
        <v>9</v>
      </c>
      <c r="D109" s="94">
        <v>0</v>
      </c>
      <c r="E109" s="102">
        <v>6</v>
      </c>
      <c r="F109" s="94">
        <v>0</v>
      </c>
      <c r="G109" s="99">
        <v>0</v>
      </c>
      <c r="H109" s="96">
        <v>0</v>
      </c>
      <c r="I109" s="97">
        <v>0</v>
      </c>
      <c r="J109" s="98">
        <v>0</v>
      </c>
      <c r="K109" s="99">
        <v>0</v>
      </c>
      <c r="L109" s="154">
        <v>0</v>
      </c>
      <c r="M109" s="102">
        <v>0</v>
      </c>
      <c r="N109" s="98">
        <v>0</v>
      </c>
      <c r="O109" s="99">
        <v>1</v>
      </c>
      <c r="P109" s="101">
        <v>0</v>
      </c>
      <c r="Q109" s="102">
        <v>0</v>
      </c>
      <c r="R109" s="94">
        <v>0</v>
      </c>
      <c r="S109" s="95">
        <v>0</v>
      </c>
      <c r="T109" s="96">
        <v>0</v>
      </c>
      <c r="U109" s="102">
        <v>0</v>
      </c>
      <c r="V109" s="94">
        <f t="shared" si="44"/>
        <v>0</v>
      </c>
      <c r="W109" s="95">
        <f t="shared" si="44"/>
        <v>7</v>
      </c>
      <c r="X109" s="48">
        <f t="shared" si="42"/>
        <v>7</v>
      </c>
    </row>
    <row r="110" spans="1:24" ht="12.5" x14ac:dyDescent="0.25">
      <c r="A110" s="376"/>
      <c r="B110" s="357"/>
      <c r="C110" s="103" t="s">
        <v>10</v>
      </c>
      <c r="D110" s="94">
        <v>4</v>
      </c>
      <c r="E110" s="102">
        <v>9</v>
      </c>
      <c r="F110" s="98">
        <v>0</v>
      </c>
      <c r="G110" s="95">
        <v>0</v>
      </c>
      <c r="H110" s="101">
        <v>0</v>
      </c>
      <c r="I110" s="102">
        <v>0</v>
      </c>
      <c r="J110" s="94">
        <v>0</v>
      </c>
      <c r="K110" s="95">
        <v>0</v>
      </c>
      <c r="L110" s="155">
        <v>0</v>
      </c>
      <c r="M110" s="97">
        <v>0</v>
      </c>
      <c r="N110" s="98">
        <v>0</v>
      </c>
      <c r="O110" s="99">
        <v>1</v>
      </c>
      <c r="P110" s="96">
        <v>0</v>
      </c>
      <c r="Q110" s="102">
        <v>0</v>
      </c>
      <c r="R110" s="94">
        <v>1</v>
      </c>
      <c r="S110" s="95">
        <v>0</v>
      </c>
      <c r="T110" s="96">
        <v>0</v>
      </c>
      <c r="U110" s="102">
        <v>0</v>
      </c>
      <c r="V110" s="94">
        <f t="shared" si="44"/>
        <v>5</v>
      </c>
      <c r="W110" s="95">
        <f t="shared" si="44"/>
        <v>10</v>
      </c>
      <c r="X110" s="48">
        <f t="shared" si="42"/>
        <v>15</v>
      </c>
    </row>
    <row r="111" spans="1:24" ht="13.5" thickBot="1" x14ac:dyDescent="0.3">
      <c r="A111" s="376"/>
      <c r="B111" s="357"/>
      <c r="C111" s="21" t="s">
        <v>34</v>
      </c>
      <c r="D111" s="105">
        <f t="shared" ref="D111:W111" si="45">SUM(D107:D110)</f>
        <v>11</v>
      </c>
      <c r="E111" s="110">
        <f t="shared" si="45"/>
        <v>22</v>
      </c>
      <c r="F111" s="109">
        <f t="shared" si="45"/>
        <v>0</v>
      </c>
      <c r="G111" s="112">
        <f t="shared" si="45"/>
        <v>0</v>
      </c>
      <c r="H111" s="107">
        <f t="shared" si="45"/>
        <v>0</v>
      </c>
      <c r="I111" s="110">
        <f t="shared" si="45"/>
        <v>0</v>
      </c>
      <c r="J111" s="109">
        <f t="shared" si="45"/>
        <v>0</v>
      </c>
      <c r="K111" s="106">
        <f t="shared" si="45"/>
        <v>0</v>
      </c>
      <c r="L111" s="156">
        <f t="shared" si="45"/>
        <v>0</v>
      </c>
      <c r="M111" s="108">
        <f t="shared" si="45"/>
        <v>0</v>
      </c>
      <c r="N111" s="105">
        <f t="shared" si="45"/>
        <v>1</v>
      </c>
      <c r="O111" s="112">
        <f t="shared" si="45"/>
        <v>2</v>
      </c>
      <c r="P111" s="107">
        <f t="shared" si="45"/>
        <v>0</v>
      </c>
      <c r="Q111" s="110">
        <f t="shared" si="45"/>
        <v>0</v>
      </c>
      <c r="R111" s="105">
        <f t="shared" si="45"/>
        <v>1</v>
      </c>
      <c r="S111" s="106">
        <f t="shared" si="45"/>
        <v>0</v>
      </c>
      <c r="T111" s="107">
        <f t="shared" si="45"/>
        <v>0</v>
      </c>
      <c r="U111" s="110">
        <f t="shared" si="45"/>
        <v>0</v>
      </c>
      <c r="V111" s="105">
        <f t="shared" si="45"/>
        <v>13</v>
      </c>
      <c r="W111" s="106">
        <f t="shared" si="45"/>
        <v>24</v>
      </c>
      <c r="X111" s="49">
        <f>SUM(V111:W111)</f>
        <v>37</v>
      </c>
    </row>
    <row r="112" spans="1:24" s="2" customFormat="1" ht="15" customHeight="1" thickBot="1" x14ac:dyDescent="0.35">
      <c r="A112" s="279" t="s">
        <v>36</v>
      </c>
      <c r="B112" s="280"/>
      <c r="C112" s="281"/>
      <c r="D112" s="79">
        <f t="shared" ref="D112:W112" si="46">SUM(D111,D106)</f>
        <v>188</v>
      </c>
      <c r="E112" s="80">
        <f t="shared" si="46"/>
        <v>243</v>
      </c>
      <c r="F112" s="81">
        <f t="shared" si="46"/>
        <v>1</v>
      </c>
      <c r="G112" s="80">
        <f t="shared" si="46"/>
        <v>0</v>
      </c>
      <c r="H112" s="81">
        <f t="shared" si="46"/>
        <v>0</v>
      </c>
      <c r="I112" s="44">
        <f t="shared" si="46"/>
        <v>0</v>
      </c>
      <c r="J112" s="82">
        <f t="shared" si="46"/>
        <v>0</v>
      </c>
      <c r="K112" s="83">
        <f t="shared" si="46"/>
        <v>0</v>
      </c>
      <c r="L112" s="81">
        <f t="shared" si="46"/>
        <v>3</v>
      </c>
      <c r="M112" s="80">
        <f t="shared" si="46"/>
        <v>0</v>
      </c>
      <c r="N112" s="82">
        <f t="shared" si="46"/>
        <v>9</v>
      </c>
      <c r="O112" s="83">
        <f t="shared" si="46"/>
        <v>10</v>
      </c>
      <c r="P112" s="81">
        <f t="shared" si="46"/>
        <v>13</v>
      </c>
      <c r="Q112" s="80">
        <f t="shared" si="46"/>
        <v>11</v>
      </c>
      <c r="R112" s="82">
        <f t="shared" si="46"/>
        <v>13</v>
      </c>
      <c r="S112" s="83">
        <f t="shared" si="46"/>
        <v>3</v>
      </c>
      <c r="T112" s="81">
        <f t="shared" si="46"/>
        <v>0</v>
      </c>
      <c r="U112" s="80">
        <f>SUM(U111,U106)</f>
        <v>2</v>
      </c>
      <c r="V112" s="81">
        <f t="shared" si="46"/>
        <v>227</v>
      </c>
      <c r="W112" s="80">
        <f t="shared" si="46"/>
        <v>269</v>
      </c>
      <c r="X112" s="44">
        <f>SUM(X111,X106)</f>
        <v>496</v>
      </c>
    </row>
    <row r="113" spans="1:24" customFormat="1" ht="15.75" customHeight="1" x14ac:dyDescent="0.35">
      <c r="B113" s="20"/>
      <c r="C113" s="34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</row>
    <row r="114" spans="1:24" s="17" customFormat="1" ht="15.75" customHeight="1" thickBot="1" x14ac:dyDescent="0.4">
      <c r="B114" s="20"/>
      <c r="C114" s="34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</row>
    <row r="115" spans="1:24" ht="12.75" customHeight="1" x14ac:dyDescent="0.25">
      <c r="A115" s="335" t="s">
        <v>35</v>
      </c>
      <c r="B115" s="336"/>
      <c r="C115" s="336"/>
      <c r="D115" s="261" t="s">
        <v>1</v>
      </c>
      <c r="E115" s="261"/>
      <c r="F115" s="261" t="s">
        <v>2</v>
      </c>
      <c r="G115" s="261"/>
      <c r="H115" s="261" t="s">
        <v>3</v>
      </c>
      <c r="I115" s="261"/>
      <c r="J115" s="261" t="s">
        <v>126</v>
      </c>
      <c r="K115" s="261"/>
      <c r="L115" s="261" t="s">
        <v>5</v>
      </c>
      <c r="M115" s="261"/>
      <c r="N115" s="261" t="s">
        <v>31</v>
      </c>
      <c r="O115" s="261"/>
      <c r="P115" s="261" t="s">
        <v>4</v>
      </c>
      <c r="Q115" s="261"/>
      <c r="R115" s="261" t="s">
        <v>127</v>
      </c>
      <c r="S115" s="261"/>
      <c r="T115" s="261" t="s">
        <v>0</v>
      </c>
      <c r="U115" s="261"/>
      <c r="V115" s="261" t="s">
        <v>21</v>
      </c>
      <c r="W115" s="261"/>
      <c r="X115" s="284" t="s">
        <v>17</v>
      </c>
    </row>
    <row r="116" spans="1:24" ht="13.5" customHeight="1" thickBot="1" x14ac:dyDescent="0.3">
      <c r="A116" s="287" t="s">
        <v>153</v>
      </c>
      <c r="B116" s="288"/>
      <c r="C116" s="288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85"/>
    </row>
    <row r="117" spans="1:24" s="2" customFormat="1" ht="15" customHeight="1" thickBot="1" x14ac:dyDescent="0.35">
      <c r="A117" s="289" t="s">
        <v>70</v>
      </c>
      <c r="B117" s="290"/>
      <c r="C117" s="290"/>
      <c r="D117" s="26" t="s">
        <v>18</v>
      </c>
      <c r="E117" s="27" t="s">
        <v>19</v>
      </c>
      <c r="F117" s="26" t="s">
        <v>18</v>
      </c>
      <c r="G117" s="27" t="s">
        <v>19</v>
      </c>
      <c r="H117" s="26" t="s">
        <v>18</v>
      </c>
      <c r="I117" s="27" t="s">
        <v>19</v>
      </c>
      <c r="J117" s="26" t="s">
        <v>18</v>
      </c>
      <c r="K117" s="27" t="s">
        <v>19</v>
      </c>
      <c r="L117" s="28" t="s">
        <v>18</v>
      </c>
      <c r="M117" s="27" t="s">
        <v>19</v>
      </c>
      <c r="N117" s="26" t="s">
        <v>18</v>
      </c>
      <c r="O117" s="27" t="s">
        <v>19</v>
      </c>
      <c r="P117" s="26" t="s">
        <v>18</v>
      </c>
      <c r="Q117" s="27" t="s">
        <v>19</v>
      </c>
      <c r="R117" s="26" t="s">
        <v>18</v>
      </c>
      <c r="S117" s="27" t="s">
        <v>19</v>
      </c>
      <c r="T117" s="26" t="s">
        <v>18</v>
      </c>
      <c r="U117" s="27" t="s">
        <v>19</v>
      </c>
      <c r="V117" s="26" t="s">
        <v>18</v>
      </c>
      <c r="W117" s="27" t="s">
        <v>19</v>
      </c>
      <c r="X117" s="286"/>
    </row>
    <row r="118" spans="1:24" ht="12.5" x14ac:dyDescent="0.25">
      <c r="A118" s="347" t="s">
        <v>11</v>
      </c>
      <c r="B118" s="381" t="s">
        <v>6</v>
      </c>
      <c r="C118" s="157" t="s">
        <v>7</v>
      </c>
      <c r="D118" s="138">
        <v>6</v>
      </c>
      <c r="E118" s="139">
        <v>10</v>
      </c>
      <c r="F118" s="138">
        <v>0</v>
      </c>
      <c r="G118" s="158">
        <v>0</v>
      </c>
      <c r="H118" s="159">
        <v>0</v>
      </c>
      <c r="I118" s="139">
        <v>0</v>
      </c>
      <c r="J118" s="140">
        <v>0</v>
      </c>
      <c r="K118" s="141">
        <v>0</v>
      </c>
      <c r="L118" s="160">
        <v>0</v>
      </c>
      <c r="M118" s="161">
        <v>0</v>
      </c>
      <c r="N118" s="138">
        <v>0</v>
      </c>
      <c r="O118" s="158">
        <v>1</v>
      </c>
      <c r="P118" s="159">
        <v>1</v>
      </c>
      <c r="Q118" s="139">
        <v>1</v>
      </c>
      <c r="R118" s="138">
        <v>0</v>
      </c>
      <c r="S118" s="158">
        <v>0</v>
      </c>
      <c r="T118" s="159">
        <v>0</v>
      </c>
      <c r="U118" s="139">
        <v>0</v>
      </c>
      <c r="V118" s="85">
        <f t="shared" ref="V118:W121" si="47">SUM(T118,R118,P118,N118,L118,J118,H118,F118,D118)</f>
        <v>7</v>
      </c>
      <c r="W118" s="86">
        <f t="shared" si="47"/>
        <v>12</v>
      </c>
      <c r="X118" s="47">
        <f t="shared" ref="X118:X126" si="48">SUM(V118:W118)</f>
        <v>19</v>
      </c>
    </row>
    <row r="119" spans="1:24" ht="12.5" x14ac:dyDescent="0.25">
      <c r="A119" s="348"/>
      <c r="B119" s="382"/>
      <c r="C119" s="162" t="s">
        <v>8</v>
      </c>
      <c r="D119" s="143">
        <v>7</v>
      </c>
      <c r="E119" s="144">
        <v>7</v>
      </c>
      <c r="F119" s="143">
        <v>0</v>
      </c>
      <c r="G119" s="147">
        <v>0</v>
      </c>
      <c r="H119" s="163">
        <v>0</v>
      </c>
      <c r="I119" s="144">
        <v>0</v>
      </c>
      <c r="J119" s="145">
        <v>0</v>
      </c>
      <c r="K119" s="146">
        <v>0</v>
      </c>
      <c r="L119" s="164">
        <v>0</v>
      </c>
      <c r="M119" s="165">
        <v>0</v>
      </c>
      <c r="N119" s="143">
        <v>1</v>
      </c>
      <c r="O119" s="147">
        <v>1</v>
      </c>
      <c r="P119" s="163">
        <v>0</v>
      </c>
      <c r="Q119" s="144">
        <v>0</v>
      </c>
      <c r="R119" s="143">
        <v>0</v>
      </c>
      <c r="S119" s="147">
        <v>0</v>
      </c>
      <c r="T119" s="163">
        <v>1</v>
      </c>
      <c r="U119" s="144">
        <v>0</v>
      </c>
      <c r="V119" s="94">
        <f t="shared" si="47"/>
        <v>9</v>
      </c>
      <c r="W119" s="95">
        <f t="shared" si="47"/>
        <v>8</v>
      </c>
      <c r="X119" s="48">
        <f t="shared" si="48"/>
        <v>17</v>
      </c>
    </row>
    <row r="120" spans="1:24" ht="12.5" x14ac:dyDescent="0.25">
      <c r="A120" s="348"/>
      <c r="B120" s="382"/>
      <c r="C120" s="162" t="s">
        <v>9</v>
      </c>
      <c r="D120" s="143">
        <v>2</v>
      </c>
      <c r="E120" s="144">
        <v>5</v>
      </c>
      <c r="F120" s="143">
        <v>0</v>
      </c>
      <c r="G120" s="147">
        <v>0</v>
      </c>
      <c r="H120" s="163">
        <v>0</v>
      </c>
      <c r="I120" s="144">
        <v>0</v>
      </c>
      <c r="J120" s="143">
        <v>0</v>
      </c>
      <c r="K120" s="147">
        <v>0</v>
      </c>
      <c r="L120" s="164">
        <v>0</v>
      </c>
      <c r="M120" s="165">
        <v>0</v>
      </c>
      <c r="N120" s="143">
        <v>0</v>
      </c>
      <c r="O120" s="147">
        <v>0</v>
      </c>
      <c r="P120" s="163">
        <v>0</v>
      </c>
      <c r="Q120" s="144">
        <v>0</v>
      </c>
      <c r="R120" s="143">
        <v>2</v>
      </c>
      <c r="S120" s="147">
        <v>1</v>
      </c>
      <c r="T120" s="163">
        <v>0</v>
      </c>
      <c r="U120" s="144">
        <v>0</v>
      </c>
      <c r="V120" s="94">
        <f t="shared" si="47"/>
        <v>4</v>
      </c>
      <c r="W120" s="95">
        <f t="shared" si="47"/>
        <v>6</v>
      </c>
      <c r="X120" s="48">
        <f t="shared" si="48"/>
        <v>10</v>
      </c>
    </row>
    <row r="121" spans="1:24" ht="12.5" x14ac:dyDescent="0.25">
      <c r="A121" s="348"/>
      <c r="B121" s="382"/>
      <c r="C121" s="131" t="s">
        <v>10</v>
      </c>
      <c r="D121" s="143">
        <v>4</v>
      </c>
      <c r="E121" s="144">
        <v>7</v>
      </c>
      <c r="F121" s="143">
        <v>0</v>
      </c>
      <c r="G121" s="147">
        <v>0</v>
      </c>
      <c r="H121" s="163">
        <v>0</v>
      </c>
      <c r="I121" s="144">
        <v>0</v>
      </c>
      <c r="J121" s="145">
        <v>0</v>
      </c>
      <c r="K121" s="146">
        <v>0</v>
      </c>
      <c r="L121" s="163">
        <v>1</v>
      </c>
      <c r="M121" s="144">
        <v>0</v>
      </c>
      <c r="N121" s="143">
        <v>0</v>
      </c>
      <c r="O121" s="147">
        <v>0</v>
      </c>
      <c r="P121" s="163">
        <v>0</v>
      </c>
      <c r="Q121" s="144">
        <v>0</v>
      </c>
      <c r="R121" s="143">
        <v>1</v>
      </c>
      <c r="S121" s="147">
        <v>0</v>
      </c>
      <c r="T121" s="163">
        <v>0</v>
      </c>
      <c r="U121" s="144">
        <v>0</v>
      </c>
      <c r="V121" s="94">
        <f t="shared" si="47"/>
        <v>6</v>
      </c>
      <c r="W121" s="95">
        <f t="shared" si="47"/>
        <v>7</v>
      </c>
      <c r="X121" s="48">
        <f t="shared" si="48"/>
        <v>13</v>
      </c>
    </row>
    <row r="122" spans="1:24" ht="13.5" thickBot="1" x14ac:dyDescent="0.3">
      <c r="A122" s="348"/>
      <c r="B122" s="383"/>
      <c r="C122" s="21" t="s">
        <v>33</v>
      </c>
      <c r="D122" s="132">
        <f t="shared" ref="D122:W122" si="49">SUM(D118:D121)</f>
        <v>19</v>
      </c>
      <c r="E122" s="135">
        <f t="shared" si="49"/>
        <v>29</v>
      </c>
      <c r="F122" s="132">
        <f t="shared" si="49"/>
        <v>0</v>
      </c>
      <c r="G122" s="133">
        <f t="shared" si="49"/>
        <v>0</v>
      </c>
      <c r="H122" s="151">
        <f t="shared" si="49"/>
        <v>0</v>
      </c>
      <c r="I122" s="136">
        <f t="shared" si="49"/>
        <v>0</v>
      </c>
      <c r="J122" s="149">
        <f t="shared" si="49"/>
        <v>0</v>
      </c>
      <c r="K122" s="150">
        <f t="shared" si="49"/>
        <v>0</v>
      </c>
      <c r="L122" s="151">
        <f t="shared" si="49"/>
        <v>1</v>
      </c>
      <c r="M122" s="136">
        <f t="shared" si="49"/>
        <v>0</v>
      </c>
      <c r="N122" s="149">
        <f t="shared" si="49"/>
        <v>1</v>
      </c>
      <c r="O122" s="133">
        <f t="shared" si="49"/>
        <v>2</v>
      </c>
      <c r="P122" s="151">
        <f t="shared" si="49"/>
        <v>1</v>
      </c>
      <c r="Q122" s="135">
        <f t="shared" si="49"/>
        <v>1</v>
      </c>
      <c r="R122" s="149">
        <f t="shared" si="49"/>
        <v>3</v>
      </c>
      <c r="S122" s="150">
        <f t="shared" si="49"/>
        <v>1</v>
      </c>
      <c r="T122" s="151">
        <f t="shared" si="49"/>
        <v>1</v>
      </c>
      <c r="U122" s="135">
        <f t="shared" si="49"/>
        <v>0</v>
      </c>
      <c r="V122" s="105">
        <f t="shared" si="49"/>
        <v>26</v>
      </c>
      <c r="W122" s="106">
        <f t="shared" si="49"/>
        <v>33</v>
      </c>
      <c r="X122" s="49">
        <f t="shared" si="48"/>
        <v>59</v>
      </c>
    </row>
    <row r="123" spans="1:24" ht="12.5" x14ac:dyDescent="0.25">
      <c r="A123" s="348"/>
      <c r="B123" s="356" t="s">
        <v>12</v>
      </c>
      <c r="C123" s="113" t="s">
        <v>7</v>
      </c>
      <c r="D123" s="166">
        <v>0</v>
      </c>
      <c r="E123" s="167">
        <v>0</v>
      </c>
      <c r="F123" s="166">
        <v>0</v>
      </c>
      <c r="G123" s="168">
        <v>0</v>
      </c>
      <c r="H123" s="169">
        <v>0</v>
      </c>
      <c r="I123" s="167">
        <v>0</v>
      </c>
      <c r="J123" s="170">
        <v>0</v>
      </c>
      <c r="K123" s="168">
        <v>0</v>
      </c>
      <c r="L123" s="171">
        <v>0</v>
      </c>
      <c r="M123" s="167">
        <v>0</v>
      </c>
      <c r="N123" s="166">
        <v>0</v>
      </c>
      <c r="O123" s="168">
        <v>0</v>
      </c>
      <c r="P123" s="169">
        <v>0</v>
      </c>
      <c r="Q123" s="167">
        <v>0</v>
      </c>
      <c r="R123" s="166">
        <v>0</v>
      </c>
      <c r="S123" s="168">
        <v>1</v>
      </c>
      <c r="T123" s="169">
        <v>0</v>
      </c>
      <c r="U123" s="167">
        <v>0</v>
      </c>
      <c r="V123" s="172">
        <f t="shared" ref="V123:W126" si="50">SUM(T123,R123,P123,N123,L123,J123,H123,F123,D123)</f>
        <v>0</v>
      </c>
      <c r="W123" s="173">
        <f t="shared" si="50"/>
        <v>1</v>
      </c>
      <c r="X123" s="53">
        <f t="shared" si="48"/>
        <v>1</v>
      </c>
    </row>
    <row r="124" spans="1:24" ht="12.5" x14ac:dyDescent="0.25">
      <c r="A124" s="348"/>
      <c r="B124" s="357"/>
      <c r="C124" s="122" t="s">
        <v>8</v>
      </c>
      <c r="D124" s="143">
        <v>0</v>
      </c>
      <c r="E124" s="165">
        <v>1</v>
      </c>
      <c r="F124" s="143">
        <v>0</v>
      </c>
      <c r="G124" s="146">
        <v>0</v>
      </c>
      <c r="H124" s="163">
        <v>0</v>
      </c>
      <c r="I124" s="165">
        <v>0</v>
      </c>
      <c r="J124" s="145">
        <v>0</v>
      </c>
      <c r="K124" s="146">
        <v>0</v>
      </c>
      <c r="L124" s="164">
        <v>0</v>
      </c>
      <c r="M124" s="165">
        <v>0</v>
      </c>
      <c r="N124" s="143">
        <v>0</v>
      </c>
      <c r="O124" s="146">
        <v>0</v>
      </c>
      <c r="P124" s="163">
        <v>0</v>
      </c>
      <c r="Q124" s="165">
        <v>0</v>
      </c>
      <c r="R124" s="143">
        <v>0</v>
      </c>
      <c r="S124" s="146">
        <v>0</v>
      </c>
      <c r="T124" s="163">
        <v>0</v>
      </c>
      <c r="U124" s="165">
        <v>0</v>
      </c>
      <c r="V124" s="98">
        <f t="shared" si="50"/>
        <v>0</v>
      </c>
      <c r="W124" s="95">
        <f t="shared" si="50"/>
        <v>1</v>
      </c>
      <c r="X124" s="48">
        <f t="shared" si="48"/>
        <v>1</v>
      </c>
    </row>
    <row r="125" spans="1:24" ht="12.5" x14ac:dyDescent="0.25">
      <c r="A125" s="348"/>
      <c r="B125" s="357"/>
      <c r="C125" s="122" t="s">
        <v>9</v>
      </c>
      <c r="D125" s="143">
        <v>1</v>
      </c>
      <c r="E125" s="165">
        <v>2</v>
      </c>
      <c r="F125" s="143">
        <v>0</v>
      </c>
      <c r="G125" s="146">
        <v>0</v>
      </c>
      <c r="H125" s="163">
        <v>0</v>
      </c>
      <c r="I125" s="165">
        <v>0</v>
      </c>
      <c r="J125" s="145">
        <v>0</v>
      </c>
      <c r="K125" s="146">
        <v>0</v>
      </c>
      <c r="L125" s="164">
        <v>0</v>
      </c>
      <c r="M125" s="165">
        <v>0</v>
      </c>
      <c r="N125" s="143">
        <v>0</v>
      </c>
      <c r="O125" s="146">
        <v>0</v>
      </c>
      <c r="P125" s="163">
        <v>0</v>
      </c>
      <c r="Q125" s="165">
        <v>0</v>
      </c>
      <c r="R125" s="143">
        <v>0</v>
      </c>
      <c r="S125" s="146">
        <v>0</v>
      </c>
      <c r="T125" s="163">
        <v>0</v>
      </c>
      <c r="U125" s="165">
        <v>0</v>
      </c>
      <c r="V125" s="94">
        <f t="shared" si="50"/>
        <v>1</v>
      </c>
      <c r="W125" s="95">
        <f t="shared" si="50"/>
        <v>2</v>
      </c>
      <c r="X125" s="48">
        <f t="shared" si="48"/>
        <v>3</v>
      </c>
    </row>
    <row r="126" spans="1:24" ht="12.5" x14ac:dyDescent="0.25">
      <c r="A126" s="348"/>
      <c r="B126" s="357"/>
      <c r="C126" s="131" t="s">
        <v>10</v>
      </c>
      <c r="D126" s="143">
        <v>2</v>
      </c>
      <c r="E126" s="144">
        <v>2</v>
      </c>
      <c r="F126" s="143">
        <v>0</v>
      </c>
      <c r="G126" s="147">
        <v>0</v>
      </c>
      <c r="H126" s="163">
        <v>0</v>
      </c>
      <c r="I126" s="144">
        <v>0</v>
      </c>
      <c r="J126" s="145">
        <v>0</v>
      </c>
      <c r="K126" s="146">
        <v>0</v>
      </c>
      <c r="L126" s="164">
        <v>0</v>
      </c>
      <c r="M126" s="165">
        <v>0</v>
      </c>
      <c r="N126" s="143">
        <v>0</v>
      </c>
      <c r="O126" s="147">
        <v>0</v>
      </c>
      <c r="P126" s="163">
        <v>0</v>
      </c>
      <c r="Q126" s="144">
        <v>0</v>
      </c>
      <c r="R126" s="143">
        <v>0</v>
      </c>
      <c r="S126" s="147">
        <v>0</v>
      </c>
      <c r="T126" s="163">
        <v>0</v>
      </c>
      <c r="U126" s="144">
        <v>0</v>
      </c>
      <c r="V126" s="94">
        <f t="shared" si="50"/>
        <v>2</v>
      </c>
      <c r="W126" s="95">
        <f t="shared" si="50"/>
        <v>2</v>
      </c>
      <c r="X126" s="48">
        <f t="shared" si="48"/>
        <v>4</v>
      </c>
    </row>
    <row r="127" spans="1:24" ht="13.5" thickBot="1" x14ac:dyDescent="0.3">
      <c r="A127" s="349"/>
      <c r="B127" s="357"/>
      <c r="C127" s="22" t="s">
        <v>34</v>
      </c>
      <c r="D127" s="132">
        <f t="shared" ref="D127:W127" si="51">SUM(D123:D126)</f>
        <v>3</v>
      </c>
      <c r="E127" s="135">
        <f t="shared" si="51"/>
        <v>5</v>
      </c>
      <c r="F127" s="132">
        <f t="shared" si="51"/>
        <v>0</v>
      </c>
      <c r="G127" s="133">
        <f t="shared" si="51"/>
        <v>0</v>
      </c>
      <c r="H127" s="151">
        <f t="shared" si="51"/>
        <v>0</v>
      </c>
      <c r="I127" s="136">
        <f t="shared" si="51"/>
        <v>0</v>
      </c>
      <c r="J127" s="149">
        <f t="shared" si="51"/>
        <v>0</v>
      </c>
      <c r="K127" s="150">
        <f t="shared" si="51"/>
        <v>0</v>
      </c>
      <c r="L127" s="151">
        <f t="shared" si="51"/>
        <v>0</v>
      </c>
      <c r="M127" s="136">
        <f t="shared" si="51"/>
        <v>0</v>
      </c>
      <c r="N127" s="149">
        <f t="shared" si="51"/>
        <v>0</v>
      </c>
      <c r="O127" s="133">
        <f t="shared" si="51"/>
        <v>0</v>
      </c>
      <c r="P127" s="151">
        <f t="shared" si="51"/>
        <v>0</v>
      </c>
      <c r="Q127" s="135">
        <f t="shared" si="51"/>
        <v>0</v>
      </c>
      <c r="R127" s="149">
        <f t="shared" si="51"/>
        <v>0</v>
      </c>
      <c r="S127" s="150">
        <f t="shared" si="51"/>
        <v>1</v>
      </c>
      <c r="T127" s="151">
        <f t="shared" si="51"/>
        <v>0</v>
      </c>
      <c r="U127" s="135">
        <f t="shared" si="51"/>
        <v>0</v>
      </c>
      <c r="V127" s="174">
        <f t="shared" si="51"/>
        <v>3</v>
      </c>
      <c r="W127" s="175">
        <f t="shared" si="51"/>
        <v>6</v>
      </c>
      <c r="X127" s="54">
        <f>SUM(V127:W127)</f>
        <v>9</v>
      </c>
    </row>
    <row r="128" spans="1:24" s="18" customFormat="1" ht="15" customHeight="1" thickBot="1" x14ac:dyDescent="0.35">
      <c r="A128" s="279" t="s">
        <v>36</v>
      </c>
      <c r="B128" s="280"/>
      <c r="C128" s="281"/>
      <c r="D128" s="79">
        <f t="shared" ref="D128:W128" si="52">SUM(D127,D122)</f>
        <v>22</v>
      </c>
      <c r="E128" s="80">
        <f t="shared" si="52"/>
        <v>34</v>
      </c>
      <c r="F128" s="81">
        <f t="shared" si="52"/>
        <v>0</v>
      </c>
      <c r="G128" s="80">
        <f t="shared" si="52"/>
        <v>0</v>
      </c>
      <c r="H128" s="81">
        <f t="shared" si="52"/>
        <v>0</v>
      </c>
      <c r="I128" s="44">
        <f t="shared" si="52"/>
        <v>0</v>
      </c>
      <c r="J128" s="82">
        <f t="shared" si="52"/>
        <v>0</v>
      </c>
      <c r="K128" s="83">
        <f t="shared" si="52"/>
        <v>0</v>
      </c>
      <c r="L128" s="81">
        <f t="shared" si="52"/>
        <v>1</v>
      </c>
      <c r="M128" s="80">
        <f t="shared" si="52"/>
        <v>0</v>
      </c>
      <c r="N128" s="82">
        <f t="shared" si="52"/>
        <v>1</v>
      </c>
      <c r="O128" s="83">
        <f t="shared" si="52"/>
        <v>2</v>
      </c>
      <c r="P128" s="81">
        <f t="shared" si="52"/>
        <v>1</v>
      </c>
      <c r="Q128" s="80">
        <f t="shared" si="52"/>
        <v>1</v>
      </c>
      <c r="R128" s="82">
        <f t="shared" si="52"/>
        <v>3</v>
      </c>
      <c r="S128" s="83">
        <f t="shared" si="52"/>
        <v>2</v>
      </c>
      <c r="T128" s="81">
        <f t="shared" si="52"/>
        <v>1</v>
      </c>
      <c r="U128" s="80">
        <f>SUM(U127,U122)</f>
        <v>0</v>
      </c>
      <c r="V128" s="81">
        <f t="shared" si="52"/>
        <v>29</v>
      </c>
      <c r="W128" s="80">
        <f t="shared" si="52"/>
        <v>39</v>
      </c>
      <c r="X128" s="258">
        <f>SUM(X127,X122)</f>
        <v>68</v>
      </c>
    </row>
    <row r="129" spans="1:24" s="17" customFormat="1" ht="13.5" customHeight="1" x14ac:dyDescent="0.35">
      <c r="B129" s="20"/>
      <c r="C129" s="34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</row>
    <row r="130" spans="1:24" s="17" customFormat="1" ht="13.5" customHeight="1" thickBot="1" x14ac:dyDescent="0.4">
      <c r="B130" s="20"/>
      <c r="C130" s="3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</row>
    <row r="131" spans="1:24" ht="12.75" customHeight="1" x14ac:dyDescent="0.25">
      <c r="A131" s="335" t="s">
        <v>139</v>
      </c>
      <c r="B131" s="336"/>
      <c r="C131" s="336"/>
      <c r="D131" s="261" t="s">
        <v>1</v>
      </c>
      <c r="E131" s="261"/>
      <c r="F131" s="261" t="s">
        <v>2</v>
      </c>
      <c r="G131" s="261"/>
      <c r="H131" s="261" t="s">
        <v>3</v>
      </c>
      <c r="I131" s="261"/>
      <c r="J131" s="261" t="s">
        <v>126</v>
      </c>
      <c r="K131" s="261"/>
      <c r="L131" s="261" t="s">
        <v>5</v>
      </c>
      <c r="M131" s="261"/>
      <c r="N131" s="261" t="s">
        <v>31</v>
      </c>
      <c r="O131" s="261"/>
      <c r="P131" s="261" t="s">
        <v>4</v>
      </c>
      <c r="Q131" s="261"/>
      <c r="R131" s="261" t="s">
        <v>127</v>
      </c>
      <c r="S131" s="261"/>
      <c r="T131" s="261" t="s">
        <v>0</v>
      </c>
      <c r="U131" s="261"/>
      <c r="V131" s="261" t="s">
        <v>21</v>
      </c>
      <c r="W131" s="261"/>
      <c r="X131" s="284" t="s">
        <v>17</v>
      </c>
    </row>
    <row r="132" spans="1:24" s="1" customFormat="1" ht="15.75" customHeight="1" thickBot="1" x14ac:dyDescent="0.4">
      <c r="A132" s="287" t="s">
        <v>153</v>
      </c>
      <c r="B132" s="288"/>
      <c r="C132" s="288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85"/>
    </row>
    <row r="133" spans="1:24" s="1" customFormat="1" ht="15.75" customHeight="1" thickBot="1" x14ac:dyDescent="0.4">
      <c r="A133" s="289" t="s">
        <v>140</v>
      </c>
      <c r="B133" s="290"/>
      <c r="C133" s="290"/>
      <c r="D133" s="26" t="s">
        <v>18</v>
      </c>
      <c r="E133" s="27" t="s">
        <v>19</v>
      </c>
      <c r="F133" s="26" t="s">
        <v>18</v>
      </c>
      <c r="G133" s="27" t="s">
        <v>19</v>
      </c>
      <c r="H133" s="26" t="s">
        <v>18</v>
      </c>
      <c r="I133" s="27" t="s">
        <v>19</v>
      </c>
      <c r="J133" s="26" t="s">
        <v>18</v>
      </c>
      <c r="K133" s="27" t="s">
        <v>19</v>
      </c>
      <c r="L133" s="28" t="s">
        <v>18</v>
      </c>
      <c r="M133" s="27" t="s">
        <v>19</v>
      </c>
      <c r="N133" s="26" t="s">
        <v>18</v>
      </c>
      <c r="O133" s="27" t="s">
        <v>19</v>
      </c>
      <c r="P133" s="26" t="s">
        <v>18</v>
      </c>
      <c r="Q133" s="27" t="s">
        <v>19</v>
      </c>
      <c r="R133" s="26" t="s">
        <v>18</v>
      </c>
      <c r="S133" s="27" t="s">
        <v>19</v>
      </c>
      <c r="T133" s="26" t="s">
        <v>18</v>
      </c>
      <c r="U133" s="27" t="s">
        <v>19</v>
      </c>
      <c r="V133" s="26" t="s">
        <v>18</v>
      </c>
      <c r="W133" s="27" t="s">
        <v>19</v>
      </c>
      <c r="X133" s="286"/>
    </row>
    <row r="134" spans="1:24" s="1" customFormat="1" ht="14.5" x14ac:dyDescent="0.35">
      <c r="A134" s="263" t="s">
        <v>11</v>
      </c>
      <c r="B134" s="265" t="s">
        <v>40</v>
      </c>
      <c r="C134" s="113" t="s">
        <v>13</v>
      </c>
      <c r="D134" s="138">
        <v>1</v>
      </c>
      <c r="E134" s="158">
        <v>0</v>
      </c>
      <c r="F134" s="138">
        <v>0</v>
      </c>
      <c r="G134" s="158">
        <v>0</v>
      </c>
      <c r="H134" s="159">
        <v>0</v>
      </c>
      <c r="I134" s="139">
        <v>0</v>
      </c>
      <c r="J134" s="140">
        <v>0</v>
      </c>
      <c r="K134" s="141">
        <v>0</v>
      </c>
      <c r="L134" s="140">
        <v>0</v>
      </c>
      <c r="M134" s="141">
        <v>0</v>
      </c>
      <c r="N134" s="159">
        <v>0</v>
      </c>
      <c r="O134" s="139">
        <v>0</v>
      </c>
      <c r="P134" s="138">
        <v>0</v>
      </c>
      <c r="Q134" s="158">
        <v>0</v>
      </c>
      <c r="R134" s="159">
        <v>0</v>
      </c>
      <c r="S134" s="139">
        <v>0</v>
      </c>
      <c r="T134" s="138">
        <v>0</v>
      </c>
      <c r="U134" s="158">
        <v>0</v>
      </c>
      <c r="V134" s="89">
        <f t="shared" ref="V134:V137" si="53">SUM(T134,R134,P134,N134,L134,J134,H134,F134,D134)</f>
        <v>1</v>
      </c>
      <c r="W134" s="86">
        <f t="shared" ref="W134:W137" si="54">SUM(U134,S134,Q134,O134,M134,K134,I134,G134,E134)</f>
        <v>0</v>
      </c>
      <c r="X134" s="47">
        <f>SUM(V134:W134)</f>
        <v>1</v>
      </c>
    </row>
    <row r="135" spans="1:24" s="1" customFormat="1" ht="14.5" x14ac:dyDescent="0.35">
      <c r="A135" s="264"/>
      <c r="B135" s="266"/>
      <c r="C135" s="122" t="s">
        <v>14</v>
      </c>
      <c r="D135" s="143">
        <v>3</v>
      </c>
      <c r="E135" s="147">
        <v>0</v>
      </c>
      <c r="F135" s="143">
        <v>0</v>
      </c>
      <c r="G135" s="147">
        <v>0</v>
      </c>
      <c r="H135" s="163">
        <v>0</v>
      </c>
      <c r="I135" s="144">
        <v>0</v>
      </c>
      <c r="J135" s="145">
        <v>0</v>
      </c>
      <c r="K135" s="146">
        <v>0</v>
      </c>
      <c r="L135" s="145">
        <v>0</v>
      </c>
      <c r="M135" s="146">
        <v>0</v>
      </c>
      <c r="N135" s="163">
        <v>0</v>
      </c>
      <c r="O135" s="144">
        <v>0</v>
      </c>
      <c r="P135" s="143">
        <v>0</v>
      </c>
      <c r="Q135" s="147">
        <v>0</v>
      </c>
      <c r="R135" s="163">
        <v>0</v>
      </c>
      <c r="S135" s="144">
        <v>0</v>
      </c>
      <c r="T135" s="143">
        <v>0</v>
      </c>
      <c r="U135" s="147">
        <v>0</v>
      </c>
      <c r="V135" s="101">
        <f t="shared" si="53"/>
        <v>3</v>
      </c>
      <c r="W135" s="95">
        <f t="shared" si="54"/>
        <v>0</v>
      </c>
      <c r="X135" s="48">
        <f t="shared" ref="X135:X143" si="55">SUM(V135:W135)</f>
        <v>3</v>
      </c>
    </row>
    <row r="136" spans="1:24" s="1" customFormat="1" ht="14.5" x14ac:dyDescent="0.35">
      <c r="A136" s="264"/>
      <c r="B136" s="266"/>
      <c r="C136" s="122" t="s">
        <v>15</v>
      </c>
      <c r="D136" s="143">
        <v>3</v>
      </c>
      <c r="E136" s="147">
        <v>2</v>
      </c>
      <c r="F136" s="143">
        <v>0</v>
      </c>
      <c r="G136" s="147">
        <v>0</v>
      </c>
      <c r="H136" s="163">
        <v>0</v>
      </c>
      <c r="I136" s="144">
        <v>0</v>
      </c>
      <c r="J136" s="143">
        <v>0</v>
      </c>
      <c r="K136" s="147">
        <v>0</v>
      </c>
      <c r="L136" s="145">
        <v>0</v>
      </c>
      <c r="M136" s="146">
        <v>0</v>
      </c>
      <c r="N136" s="163">
        <v>0</v>
      </c>
      <c r="O136" s="144">
        <v>0</v>
      </c>
      <c r="P136" s="143">
        <v>0</v>
      </c>
      <c r="Q136" s="147">
        <v>0</v>
      </c>
      <c r="R136" s="163">
        <v>0</v>
      </c>
      <c r="S136" s="144">
        <v>0</v>
      </c>
      <c r="T136" s="143">
        <v>0</v>
      </c>
      <c r="U136" s="147">
        <v>0</v>
      </c>
      <c r="V136" s="101">
        <f t="shared" si="53"/>
        <v>3</v>
      </c>
      <c r="W136" s="95">
        <f t="shared" si="54"/>
        <v>2</v>
      </c>
      <c r="X136" s="48">
        <f t="shared" si="55"/>
        <v>5</v>
      </c>
    </row>
    <row r="137" spans="1:24" s="1" customFormat="1" ht="14.5" x14ac:dyDescent="0.35">
      <c r="A137" s="264"/>
      <c r="B137" s="266"/>
      <c r="C137" s="131" t="s">
        <v>16</v>
      </c>
      <c r="D137" s="143">
        <v>1</v>
      </c>
      <c r="E137" s="147">
        <v>4</v>
      </c>
      <c r="F137" s="143">
        <v>0</v>
      </c>
      <c r="G137" s="147">
        <v>0</v>
      </c>
      <c r="H137" s="163">
        <v>0</v>
      </c>
      <c r="I137" s="144">
        <v>0</v>
      </c>
      <c r="J137" s="145">
        <v>0</v>
      </c>
      <c r="K137" s="146">
        <v>0</v>
      </c>
      <c r="L137" s="143">
        <v>1</v>
      </c>
      <c r="M137" s="147">
        <v>0</v>
      </c>
      <c r="N137" s="163">
        <v>0</v>
      </c>
      <c r="O137" s="144">
        <v>0</v>
      </c>
      <c r="P137" s="143">
        <v>0</v>
      </c>
      <c r="Q137" s="147">
        <v>0</v>
      </c>
      <c r="R137" s="163">
        <v>0</v>
      </c>
      <c r="S137" s="144">
        <v>0</v>
      </c>
      <c r="T137" s="143">
        <v>0</v>
      </c>
      <c r="U137" s="147">
        <v>0</v>
      </c>
      <c r="V137" s="101">
        <f t="shared" si="53"/>
        <v>2</v>
      </c>
      <c r="W137" s="95">
        <f t="shared" si="54"/>
        <v>4</v>
      </c>
      <c r="X137" s="48">
        <f t="shared" si="55"/>
        <v>6</v>
      </c>
    </row>
    <row r="138" spans="1:24" s="1" customFormat="1" ht="15" thickBot="1" x14ac:dyDescent="0.4">
      <c r="A138" s="264"/>
      <c r="B138" s="267"/>
      <c r="C138" s="21" t="s">
        <v>33</v>
      </c>
      <c r="D138" s="132">
        <f t="shared" ref="D138:W138" si="56">SUM(D134:D137)</f>
        <v>8</v>
      </c>
      <c r="E138" s="135">
        <f t="shared" si="56"/>
        <v>6</v>
      </c>
      <c r="F138" s="132">
        <f t="shared" si="56"/>
        <v>0</v>
      </c>
      <c r="G138" s="133">
        <f t="shared" si="56"/>
        <v>0</v>
      </c>
      <c r="H138" s="151">
        <f t="shared" si="56"/>
        <v>0</v>
      </c>
      <c r="I138" s="136">
        <f t="shared" si="56"/>
        <v>0</v>
      </c>
      <c r="J138" s="149">
        <f t="shared" si="56"/>
        <v>0</v>
      </c>
      <c r="K138" s="150">
        <f t="shared" si="56"/>
        <v>0</v>
      </c>
      <c r="L138" s="149">
        <f t="shared" si="56"/>
        <v>1</v>
      </c>
      <c r="M138" s="150">
        <f t="shared" si="56"/>
        <v>0</v>
      </c>
      <c r="N138" s="151">
        <f t="shared" si="56"/>
        <v>0</v>
      </c>
      <c r="O138" s="135">
        <f t="shared" si="56"/>
        <v>0</v>
      </c>
      <c r="P138" s="149">
        <f t="shared" si="56"/>
        <v>0</v>
      </c>
      <c r="Q138" s="133">
        <f t="shared" si="56"/>
        <v>0</v>
      </c>
      <c r="R138" s="151">
        <f t="shared" si="56"/>
        <v>0</v>
      </c>
      <c r="S138" s="136">
        <f t="shared" si="56"/>
        <v>0</v>
      </c>
      <c r="T138" s="149">
        <f t="shared" si="56"/>
        <v>0</v>
      </c>
      <c r="U138" s="133">
        <f t="shared" si="56"/>
        <v>0</v>
      </c>
      <c r="V138" s="176">
        <f t="shared" si="56"/>
        <v>9</v>
      </c>
      <c r="W138" s="106">
        <f t="shared" si="56"/>
        <v>6</v>
      </c>
      <c r="X138" s="49">
        <f t="shared" si="55"/>
        <v>15</v>
      </c>
    </row>
    <row r="139" spans="1:24" s="1" customFormat="1" ht="14.5" x14ac:dyDescent="0.35">
      <c r="A139" s="264"/>
      <c r="B139" s="356" t="s">
        <v>41</v>
      </c>
      <c r="C139" s="177" t="s">
        <v>13</v>
      </c>
      <c r="D139" s="166">
        <v>1</v>
      </c>
      <c r="E139" s="167">
        <v>0</v>
      </c>
      <c r="F139" s="166">
        <v>0</v>
      </c>
      <c r="G139" s="167">
        <v>0</v>
      </c>
      <c r="H139" s="166">
        <v>0</v>
      </c>
      <c r="I139" s="167">
        <v>0</v>
      </c>
      <c r="J139" s="166">
        <v>0</v>
      </c>
      <c r="K139" s="167">
        <v>0</v>
      </c>
      <c r="L139" s="166">
        <v>0</v>
      </c>
      <c r="M139" s="167">
        <v>0</v>
      </c>
      <c r="N139" s="166">
        <v>0</v>
      </c>
      <c r="O139" s="167">
        <v>0</v>
      </c>
      <c r="P139" s="166">
        <v>0</v>
      </c>
      <c r="Q139" s="167">
        <v>0</v>
      </c>
      <c r="R139" s="166">
        <v>0</v>
      </c>
      <c r="S139" s="167">
        <v>0</v>
      </c>
      <c r="T139" s="166">
        <v>0</v>
      </c>
      <c r="U139" s="167">
        <v>0</v>
      </c>
      <c r="V139" s="138">
        <f t="shared" ref="V139:V142" si="57">SUM(T139,R139,P139,N139,L139,J139,H139,F139,D139)</f>
        <v>1</v>
      </c>
      <c r="W139" s="141">
        <f t="shared" ref="W139:W142" si="58">SUM(U139,S139,Q139,O139,M139,K139,I139,G139,E139)</f>
        <v>0</v>
      </c>
      <c r="X139" s="53">
        <f t="shared" si="55"/>
        <v>1</v>
      </c>
    </row>
    <row r="140" spans="1:24" s="1" customFormat="1" ht="14.5" x14ac:dyDescent="0.35">
      <c r="A140" s="264"/>
      <c r="B140" s="357"/>
      <c r="C140" s="122" t="s">
        <v>14</v>
      </c>
      <c r="D140" s="143">
        <v>0</v>
      </c>
      <c r="E140" s="165">
        <v>0</v>
      </c>
      <c r="F140" s="143">
        <v>0</v>
      </c>
      <c r="G140" s="165">
        <v>0</v>
      </c>
      <c r="H140" s="143">
        <v>0</v>
      </c>
      <c r="I140" s="165">
        <v>0</v>
      </c>
      <c r="J140" s="143">
        <v>0</v>
      </c>
      <c r="K140" s="165">
        <v>0</v>
      </c>
      <c r="L140" s="143">
        <v>0</v>
      </c>
      <c r="M140" s="165">
        <v>0</v>
      </c>
      <c r="N140" s="143">
        <v>0</v>
      </c>
      <c r="O140" s="165">
        <v>0</v>
      </c>
      <c r="P140" s="143">
        <v>0</v>
      </c>
      <c r="Q140" s="165">
        <v>0</v>
      </c>
      <c r="R140" s="143">
        <v>0</v>
      </c>
      <c r="S140" s="165">
        <v>0</v>
      </c>
      <c r="T140" s="143">
        <v>0</v>
      </c>
      <c r="U140" s="165">
        <v>0</v>
      </c>
      <c r="V140" s="143">
        <f t="shared" si="57"/>
        <v>0</v>
      </c>
      <c r="W140" s="146">
        <f t="shared" si="58"/>
        <v>0</v>
      </c>
      <c r="X140" s="48">
        <f t="shared" si="55"/>
        <v>0</v>
      </c>
    </row>
    <row r="141" spans="1:24" s="1" customFormat="1" ht="14.5" x14ac:dyDescent="0.35">
      <c r="A141" s="264"/>
      <c r="B141" s="357"/>
      <c r="C141" s="122" t="s">
        <v>15</v>
      </c>
      <c r="D141" s="143">
        <v>0</v>
      </c>
      <c r="E141" s="165">
        <v>1</v>
      </c>
      <c r="F141" s="143">
        <v>0</v>
      </c>
      <c r="G141" s="165">
        <v>0</v>
      </c>
      <c r="H141" s="143">
        <v>0</v>
      </c>
      <c r="I141" s="165">
        <v>0</v>
      </c>
      <c r="J141" s="143">
        <v>0</v>
      </c>
      <c r="K141" s="165">
        <v>0</v>
      </c>
      <c r="L141" s="143">
        <v>0</v>
      </c>
      <c r="M141" s="165">
        <v>0</v>
      </c>
      <c r="N141" s="143">
        <v>0</v>
      </c>
      <c r="O141" s="165">
        <v>0</v>
      </c>
      <c r="P141" s="143">
        <v>0</v>
      </c>
      <c r="Q141" s="165">
        <v>0</v>
      </c>
      <c r="R141" s="143">
        <v>0</v>
      </c>
      <c r="S141" s="165">
        <v>0</v>
      </c>
      <c r="T141" s="143">
        <v>0</v>
      </c>
      <c r="U141" s="165">
        <v>0</v>
      </c>
      <c r="V141" s="143">
        <f t="shared" si="57"/>
        <v>0</v>
      </c>
      <c r="W141" s="146">
        <f t="shared" si="58"/>
        <v>1</v>
      </c>
      <c r="X141" s="48">
        <f t="shared" si="55"/>
        <v>1</v>
      </c>
    </row>
    <row r="142" spans="1:24" s="1" customFormat="1" ht="14.5" x14ac:dyDescent="0.35">
      <c r="A142" s="264"/>
      <c r="B142" s="357"/>
      <c r="C142" s="131" t="s">
        <v>16</v>
      </c>
      <c r="D142" s="143">
        <v>1</v>
      </c>
      <c r="E142" s="144">
        <v>0</v>
      </c>
      <c r="F142" s="143">
        <v>0</v>
      </c>
      <c r="G142" s="144">
        <v>0</v>
      </c>
      <c r="H142" s="143">
        <v>0</v>
      </c>
      <c r="I142" s="144">
        <v>0</v>
      </c>
      <c r="J142" s="143">
        <v>0</v>
      </c>
      <c r="K142" s="144">
        <v>0</v>
      </c>
      <c r="L142" s="143">
        <v>0</v>
      </c>
      <c r="M142" s="144">
        <v>0</v>
      </c>
      <c r="N142" s="143">
        <v>0</v>
      </c>
      <c r="O142" s="144">
        <v>0</v>
      </c>
      <c r="P142" s="143">
        <v>0</v>
      </c>
      <c r="Q142" s="144">
        <v>0</v>
      </c>
      <c r="R142" s="143">
        <v>0</v>
      </c>
      <c r="S142" s="144">
        <v>0</v>
      </c>
      <c r="T142" s="143">
        <v>0</v>
      </c>
      <c r="U142" s="144">
        <v>0</v>
      </c>
      <c r="V142" s="143">
        <f t="shared" si="57"/>
        <v>1</v>
      </c>
      <c r="W142" s="147">
        <f t="shared" si="58"/>
        <v>0</v>
      </c>
      <c r="X142" s="48">
        <f t="shared" si="55"/>
        <v>1</v>
      </c>
    </row>
    <row r="143" spans="1:24" s="1" customFormat="1" ht="15" thickBot="1" x14ac:dyDescent="0.4">
      <c r="A143" s="329"/>
      <c r="B143" s="357"/>
      <c r="C143" s="22" t="s">
        <v>34</v>
      </c>
      <c r="D143" s="132">
        <f t="shared" ref="D143:W143" si="59">SUM(D139:D142)</f>
        <v>2</v>
      </c>
      <c r="E143" s="135">
        <f t="shared" si="59"/>
        <v>1</v>
      </c>
      <c r="F143" s="132">
        <f t="shared" si="59"/>
        <v>0</v>
      </c>
      <c r="G143" s="133">
        <f t="shared" si="59"/>
        <v>0</v>
      </c>
      <c r="H143" s="151">
        <f t="shared" si="59"/>
        <v>0</v>
      </c>
      <c r="I143" s="136">
        <f t="shared" si="59"/>
        <v>0</v>
      </c>
      <c r="J143" s="149">
        <f t="shared" si="59"/>
        <v>0</v>
      </c>
      <c r="K143" s="150">
        <f t="shared" si="59"/>
        <v>0</v>
      </c>
      <c r="L143" s="149">
        <f t="shared" si="59"/>
        <v>0</v>
      </c>
      <c r="M143" s="150">
        <f t="shared" si="59"/>
        <v>0</v>
      </c>
      <c r="N143" s="151">
        <f t="shared" si="59"/>
        <v>0</v>
      </c>
      <c r="O143" s="135">
        <f t="shared" si="59"/>
        <v>0</v>
      </c>
      <c r="P143" s="149">
        <f t="shared" si="59"/>
        <v>0</v>
      </c>
      <c r="Q143" s="133">
        <f t="shared" si="59"/>
        <v>0</v>
      </c>
      <c r="R143" s="151">
        <f t="shared" si="59"/>
        <v>0</v>
      </c>
      <c r="S143" s="136">
        <f t="shared" si="59"/>
        <v>0</v>
      </c>
      <c r="T143" s="149">
        <f t="shared" si="59"/>
        <v>0</v>
      </c>
      <c r="U143" s="133">
        <f t="shared" si="59"/>
        <v>0</v>
      </c>
      <c r="V143" s="149">
        <f t="shared" si="59"/>
        <v>2</v>
      </c>
      <c r="W143" s="150">
        <f t="shared" si="59"/>
        <v>1</v>
      </c>
      <c r="X143" s="54">
        <f t="shared" si="55"/>
        <v>3</v>
      </c>
    </row>
    <row r="144" spans="1:24" s="1" customFormat="1" ht="15" customHeight="1" thickBot="1" x14ac:dyDescent="0.4">
      <c r="A144" s="279" t="s">
        <v>36</v>
      </c>
      <c r="B144" s="280"/>
      <c r="C144" s="280"/>
      <c r="D144" s="79">
        <f t="shared" ref="D144:W144" si="60">SUM(D143,D138)</f>
        <v>10</v>
      </c>
      <c r="E144" s="180">
        <f t="shared" si="60"/>
        <v>7</v>
      </c>
      <c r="F144" s="181">
        <f t="shared" si="60"/>
        <v>0</v>
      </c>
      <c r="G144" s="182">
        <f t="shared" si="60"/>
        <v>0</v>
      </c>
      <c r="H144" s="183">
        <f t="shared" si="60"/>
        <v>0</v>
      </c>
      <c r="I144" s="184">
        <f t="shared" si="60"/>
        <v>0</v>
      </c>
      <c r="J144" s="181">
        <f t="shared" si="60"/>
        <v>0</v>
      </c>
      <c r="K144" s="182">
        <f t="shared" si="60"/>
        <v>0</v>
      </c>
      <c r="L144" s="181">
        <f t="shared" si="60"/>
        <v>1</v>
      </c>
      <c r="M144" s="182">
        <f t="shared" si="60"/>
        <v>0</v>
      </c>
      <c r="N144" s="185">
        <f t="shared" si="60"/>
        <v>0</v>
      </c>
      <c r="O144" s="180">
        <f t="shared" si="60"/>
        <v>0</v>
      </c>
      <c r="P144" s="181">
        <f t="shared" si="60"/>
        <v>0</v>
      </c>
      <c r="Q144" s="182">
        <f t="shared" si="60"/>
        <v>0</v>
      </c>
      <c r="R144" s="185">
        <f t="shared" si="60"/>
        <v>0</v>
      </c>
      <c r="S144" s="186">
        <f t="shared" si="60"/>
        <v>0</v>
      </c>
      <c r="T144" s="187">
        <f t="shared" si="60"/>
        <v>0</v>
      </c>
      <c r="U144" s="182">
        <f>SUM(U143,U138)</f>
        <v>0</v>
      </c>
      <c r="V144" s="181">
        <f t="shared" si="60"/>
        <v>11</v>
      </c>
      <c r="W144" s="182">
        <f t="shared" si="60"/>
        <v>7</v>
      </c>
      <c r="X144" s="55">
        <f>SUM(X143,X138)</f>
        <v>18</v>
      </c>
    </row>
    <row r="145" spans="1:24" s="17" customFormat="1" ht="13.5" customHeight="1" x14ac:dyDescent="0.35">
      <c r="B145" s="20"/>
      <c r="C145" s="34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</row>
    <row r="146" spans="1:24" s="17" customFormat="1" ht="13.5" customHeight="1" thickBot="1" x14ac:dyDescent="0.4">
      <c r="B146" s="20"/>
      <c r="C146" s="34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</row>
    <row r="147" spans="1:24" ht="12.75" customHeight="1" x14ac:dyDescent="0.25">
      <c r="A147" s="335" t="s">
        <v>37</v>
      </c>
      <c r="B147" s="336"/>
      <c r="C147" s="336"/>
      <c r="D147" s="261" t="s">
        <v>1</v>
      </c>
      <c r="E147" s="261"/>
      <c r="F147" s="261" t="s">
        <v>2</v>
      </c>
      <c r="G147" s="261"/>
      <c r="H147" s="261" t="s">
        <v>3</v>
      </c>
      <c r="I147" s="261"/>
      <c r="J147" s="261" t="s">
        <v>126</v>
      </c>
      <c r="K147" s="261"/>
      <c r="L147" s="261" t="s">
        <v>5</v>
      </c>
      <c r="M147" s="261"/>
      <c r="N147" s="261" t="s">
        <v>31</v>
      </c>
      <c r="O147" s="261"/>
      <c r="P147" s="261" t="s">
        <v>4</v>
      </c>
      <c r="Q147" s="261"/>
      <c r="R147" s="261" t="s">
        <v>127</v>
      </c>
      <c r="S147" s="261"/>
      <c r="T147" s="261" t="s">
        <v>0</v>
      </c>
      <c r="U147" s="261"/>
      <c r="V147" s="261" t="s">
        <v>21</v>
      </c>
      <c r="W147" s="261"/>
      <c r="X147" s="284" t="s">
        <v>17</v>
      </c>
    </row>
    <row r="148" spans="1:24" s="1" customFormat="1" ht="15.75" customHeight="1" thickBot="1" x14ac:dyDescent="0.4">
      <c r="A148" s="287" t="s">
        <v>153</v>
      </c>
      <c r="B148" s="288"/>
      <c r="C148" s="288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85"/>
    </row>
    <row r="149" spans="1:24" s="1" customFormat="1" ht="15.75" customHeight="1" thickBot="1" x14ac:dyDescent="0.4">
      <c r="A149" s="289" t="s">
        <v>38</v>
      </c>
      <c r="B149" s="290"/>
      <c r="C149" s="290"/>
      <c r="D149" s="26" t="s">
        <v>18</v>
      </c>
      <c r="E149" s="27" t="s">
        <v>19</v>
      </c>
      <c r="F149" s="26" t="s">
        <v>18</v>
      </c>
      <c r="G149" s="27" t="s">
        <v>19</v>
      </c>
      <c r="H149" s="26" t="s">
        <v>18</v>
      </c>
      <c r="I149" s="27" t="s">
        <v>19</v>
      </c>
      <c r="J149" s="26" t="s">
        <v>18</v>
      </c>
      <c r="K149" s="27" t="s">
        <v>19</v>
      </c>
      <c r="L149" s="28" t="s">
        <v>18</v>
      </c>
      <c r="M149" s="27" t="s">
        <v>19</v>
      </c>
      <c r="N149" s="26" t="s">
        <v>18</v>
      </c>
      <c r="O149" s="27" t="s">
        <v>19</v>
      </c>
      <c r="P149" s="26" t="s">
        <v>18</v>
      </c>
      <c r="Q149" s="27" t="s">
        <v>19</v>
      </c>
      <c r="R149" s="26" t="s">
        <v>18</v>
      </c>
      <c r="S149" s="27" t="s">
        <v>19</v>
      </c>
      <c r="T149" s="26" t="s">
        <v>18</v>
      </c>
      <c r="U149" s="27" t="s">
        <v>19</v>
      </c>
      <c r="V149" s="26" t="s">
        <v>18</v>
      </c>
      <c r="W149" s="27" t="s">
        <v>19</v>
      </c>
      <c r="X149" s="286"/>
    </row>
    <row r="150" spans="1:24" s="1" customFormat="1" ht="14.5" x14ac:dyDescent="0.35">
      <c r="A150" s="263" t="s">
        <v>11</v>
      </c>
      <c r="B150" s="265" t="s">
        <v>40</v>
      </c>
      <c r="C150" s="113" t="s">
        <v>13</v>
      </c>
      <c r="D150" s="138">
        <v>1</v>
      </c>
      <c r="E150" s="139">
        <v>4</v>
      </c>
      <c r="F150" s="138">
        <v>0</v>
      </c>
      <c r="G150" s="158">
        <v>0</v>
      </c>
      <c r="H150" s="159">
        <v>0</v>
      </c>
      <c r="I150" s="139">
        <v>0</v>
      </c>
      <c r="J150" s="140">
        <v>0</v>
      </c>
      <c r="K150" s="141">
        <v>0</v>
      </c>
      <c r="L150" s="140">
        <v>0</v>
      </c>
      <c r="M150" s="141">
        <v>0</v>
      </c>
      <c r="N150" s="159">
        <v>0</v>
      </c>
      <c r="O150" s="139">
        <v>0</v>
      </c>
      <c r="P150" s="138">
        <v>0</v>
      </c>
      <c r="Q150" s="158">
        <v>0</v>
      </c>
      <c r="R150" s="159">
        <v>0</v>
      </c>
      <c r="S150" s="139">
        <v>0</v>
      </c>
      <c r="T150" s="138">
        <v>0</v>
      </c>
      <c r="U150" s="158">
        <v>0</v>
      </c>
      <c r="V150" s="89">
        <f t="shared" ref="V150:W153" si="61">SUM(T150,R150,P150,N150,L150,J150,H150,F150,D150)</f>
        <v>1</v>
      </c>
      <c r="W150" s="86">
        <f t="shared" si="61"/>
        <v>4</v>
      </c>
      <c r="X150" s="47">
        <f t="shared" ref="X150:X159" si="62">SUM(V150:W150)</f>
        <v>5</v>
      </c>
    </row>
    <row r="151" spans="1:24" s="1" customFormat="1" ht="14.5" x14ac:dyDescent="0.35">
      <c r="A151" s="264"/>
      <c r="B151" s="266"/>
      <c r="C151" s="122" t="s">
        <v>14</v>
      </c>
      <c r="D151" s="143">
        <v>2</v>
      </c>
      <c r="E151" s="144">
        <v>19</v>
      </c>
      <c r="F151" s="143">
        <v>0</v>
      </c>
      <c r="G151" s="147">
        <v>0</v>
      </c>
      <c r="H151" s="163">
        <v>0</v>
      </c>
      <c r="I151" s="144">
        <v>0</v>
      </c>
      <c r="J151" s="145">
        <v>0</v>
      </c>
      <c r="K151" s="146">
        <v>0</v>
      </c>
      <c r="L151" s="145">
        <v>0</v>
      </c>
      <c r="M151" s="146">
        <v>0</v>
      </c>
      <c r="N151" s="163">
        <v>0</v>
      </c>
      <c r="O151" s="144">
        <v>0</v>
      </c>
      <c r="P151" s="143">
        <v>0</v>
      </c>
      <c r="Q151" s="147">
        <v>0</v>
      </c>
      <c r="R151" s="163">
        <v>0</v>
      </c>
      <c r="S151" s="144">
        <v>0</v>
      </c>
      <c r="T151" s="143">
        <v>0</v>
      </c>
      <c r="U151" s="147">
        <v>0</v>
      </c>
      <c r="V151" s="101">
        <f t="shared" si="61"/>
        <v>2</v>
      </c>
      <c r="W151" s="95">
        <f t="shared" si="61"/>
        <v>19</v>
      </c>
      <c r="X151" s="48">
        <f t="shared" si="62"/>
        <v>21</v>
      </c>
    </row>
    <row r="152" spans="1:24" s="1" customFormat="1" ht="14.5" x14ac:dyDescent="0.35">
      <c r="A152" s="264"/>
      <c r="B152" s="266"/>
      <c r="C152" s="122" t="s">
        <v>15</v>
      </c>
      <c r="D152" s="143">
        <v>3</v>
      </c>
      <c r="E152" s="144">
        <v>6</v>
      </c>
      <c r="F152" s="143">
        <v>0</v>
      </c>
      <c r="G152" s="147">
        <v>0</v>
      </c>
      <c r="H152" s="163">
        <v>0</v>
      </c>
      <c r="I152" s="144">
        <v>0</v>
      </c>
      <c r="J152" s="143">
        <v>0</v>
      </c>
      <c r="K152" s="147">
        <v>0</v>
      </c>
      <c r="L152" s="145">
        <v>0</v>
      </c>
      <c r="M152" s="146">
        <v>0</v>
      </c>
      <c r="N152" s="163">
        <v>0</v>
      </c>
      <c r="O152" s="144">
        <v>0</v>
      </c>
      <c r="P152" s="143">
        <v>0</v>
      </c>
      <c r="Q152" s="147">
        <v>0</v>
      </c>
      <c r="R152" s="163">
        <v>0</v>
      </c>
      <c r="S152" s="144">
        <v>0</v>
      </c>
      <c r="T152" s="143">
        <v>0</v>
      </c>
      <c r="U152" s="147">
        <v>0</v>
      </c>
      <c r="V152" s="101">
        <f t="shared" si="61"/>
        <v>3</v>
      </c>
      <c r="W152" s="95">
        <f t="shared" si="61"/>
        <v>6</v>
      </c>
      <c r="X152" s="48">
        <f t="shared" si="62"/>
        <v>9</v>
      </c>
    </row>
    <row r="153" spans="1:24" s="1" customFormat="1" ht="14.5" x14ac:dyDescent="0.35">
      <c r="A153" s="264"/>
      <c r="B153" s="266"/>
      <c r="C153" s="131" t="s">
        <v>16</v>
      </c>
      <c r="D153" s="143">
        <v>4</v>
      </c>
      <c r="E153" s="144">
        <v>10</v>
      </c>
      <c r="F153" s="143">
        <v>0</v>
      </c>
      <c r="G153" s="147">
        <v>0</v>
      </c>
      <c r="H153" s="163">
        <v>0</v>
      </c>
      <c r="I153" s="144">
        <v>0</v>
      </c>
      <c r="J153" s="145">
        <v>0</v>
      </c>
      <c r="K153" s="146">
        <v>0</v>
      </c>
      <c r="L153" s="143">
        <v>0</v>
      </c>
      <c r="M153" s="147">
        <v>0</v>
      </c>
      <c r="N153" s="163">
        <v>0</v>
      </c>
      <c r="O153" s="144">
        <v>0</v>
      </c>
      <c r="P153" s="143">
        <v>0</v>
      </c>
      <c r="Q153" s="147">
        <v>1</v>
      </c>
      <c r="R153" s="163">
        <v>1</v>
      </c>
      <c r="S153" s="144">
        <v>0</v>
      </c>
      <c r="T153" s="143">
        <v>0</v>
      </c>
      <c r="U153" s="147">
        <v>0</v>
      </c>
      <c r="V153" s="101">
        <f t="shared" si="61"/>
        <v>5</v>
      </c>
      <c r="W153" s="95">
        <f t="shared" si="61"/>
        <v>11</v>
      </c>
      <c r="X153" s="48">
        <f t="shared" si="62"/>
        <v>16</v>
      </c>
    </row>
    <row r="154" spans="1:24" s="1" customFormat="1" ht="15" thickBot="1" x14ac:dyDescent="0.4">
      <c r="A154" s="264"/>
      <c r="B154" s="267"/>
      <c r="C154" s="21" t="s">
        <v>33</v>
      </c>
      <c r="D154" s="132">
        <f t="shared" ref="D154:W154" si="63">SUM(D150:D153)</f>
        <v>10</v>
      </c>
      <c r="E154" s="135">
        <f t="shared" si="63"/>
        <v>39</v>
      </c>
      <c r="F154" s="132">
        <f t="shared" si="63"/>
        <v>0</v>
      </c>
      <c r="G154" s="133">
        <f t="shared" si="63"/>
        <v>0</v>
      </c>
      <c r="H154" s="151">
        <f t="shared" si="63"/>
        <v>0</v>
      </c>
      <c r="I154" s="136">
        <f t="shared" si="63"/>
        <v>0</v>
      </c>
      <c r="J154" s="149">
        <f t="shared" si="63"/>
        <v>0</v>
      </c>
      <c r="K154" s="150">
        <f t="shared" si="63"/>
        <v>0</v>
      </c>
      <c r="L154" s="149">
        <f t="shared" si="63"/>
        <v>0</v>
      </c>
      <c r="M154" s="150">
        <f t="shared" si="63"/>
        <v>0</v>
      </c>
      <c r="N154" s="151">
        <f t="shared" si="63"/>
        <v>0</v>
      </c>
      <c r="O154" s="135">
        <f t="shared" si="63"/>
        <v>0</v>
      </c>
      <c r="P154" s="149">
        <f t="shared" si="63"/>
        <v>0</v>
      </c>
      <c r="Q154" s="133">
        <f t="shared" si="63"/>
        <v>1</v>
      </c>
      <c r="R154" s="151">
        <f t="shared" si="63"/>
        <v>1</v>
      </c>
      <c r="S154" s="136">
        <f t="shared" si="63"/>
        <v>0</v>
      </c>
      <c r="T154" s="149">
        <f t="shared" si="63"/>
        <v>0</v>
      </c>
      <c r="U154" s="133">
        <f t="shared" si="63"/>
        <v>0</v>
      </c>
      <c r="V154" s="176">
        <f t="shared" si="63"/>
        <v>11</v>
      </c>
      <c r="W154" s="106">
        <f t="shared" si="63"/>
        <v>40</v>
      </c>
      <c r="X154" s="49">
        <f t="shared" si="62"/>
        <v>51</v>
      </c>
    </row>
    <row r="155" spans="1:24" s="1" customFormat="1" ht="14.5" x14ac:dyDescent="0.35">
      <c r="A155" s="264"/>
      <c r="B155" s="356" t="s">
        <v>41</v>
      </c>
      <c r="C155" s="177" t="s">
        <v>13</v>
      </c>
      <c r="D155" s="166">
        <v>1</v>
      </c>
      <c r="E155" s="167">
        <v>0</v>
      </c>
      <c r="F155" s="166">
        <v>0</v>
      </c>
      <c r="G155" s="168">
        <v>0</v>
      </c>
      <c r="H155" s="169">
        <v>0</v>
      </c>
      <c r="I155" s="167">
        <v>0</v>
      </c>
      <c r="J155" s="170">
        <v>0</v>
      </c>
      <c r="K155" s="168">
        <v>0</v>
      </c>
      <c r="L155" s="170">
        <v>0</v>
      </c>
      <c r="M155" s="168">
        <v>0</v>
      </c>
      <c r="N155" s="169">
        <v>0</v>
      </c>
      <c r="O155" s="167">
        <v>0</v>
      </c>
      <c r="P155" s="166">
        <v>0</v>
      </c>
      <c r="Q155" s="168">
        <v>0</v>
      </c>
      <c r="R155" s="169">
        <v>0</v>
      </c>
      <c r="S155" s="167">
        <v>0</v>
      </c>
      <c r="T155" s="166">
        <v>0</v>
      </c>
      <c r="U155" s="168">
        <v>0</v>
      </c>
      <c r="V155" s="178">
        <f t="shared" ref="V155:W158" si="64">SUM(T155,R155,P155,N155,L155,J155,H155,F155,D155)</f>
        <v>1</v>
      </c>
      <c r="W155" s="173">
        <f t="shared" si="64"/>
        <v>0</v>
      </c>
      <c r="X155" s="53">
        <f t="shared" si="62"/>
        <v>1</v>
      </c>
    </row>
    <row r="156" spans="1:24" s="1" customFormat="1" ht="14.5" x14ac:dyDescent="0.35">
      <c r="A156" s="264"/>
      <c r="B156" s="357"/>
      <c r="C156" s="122" t="s">
        <v>14</v>
      </c>
      <c r="D156" s="143">
        <v>1</v>
      </c>
      <c r="E156" s="165">
        <v>1</v>
      </c>
      <c r="F156" s="143">
        <v>0</v>
      </c>
      <c r="G156" s="146">
        <v>0</v>
      </c>
      <c r="H156" s="143">
        <v>0</v>
      </c>
      <c r="I156" s="146">
        <v>0</v>
      </c>
      <c r="J156" s="143">
        <v>0</v>
      </c>
      <c r="K156" s="146">
        <v>0</v>
      </c>
      <c r="L156" s="143">
        <v>0</v>
      </c>
      <c r="M156" s="146">
        <v>0</v>
      </c>
      <c r="N156" s="143">
        <v>0</v>
      </c>
      <c r="O156" s="146">
        <v>0</v>
      </c>
      <c r="P156" s="143">
        <v>0</v>
      </c>
      <c r="Q156" s="146">
        <v>0</v>
      </c>
      <c r="R156" s="143">
        <v>0</v>
      </c>
      <c r="S156" s="146">
        <v>0</v>
      </c>
      <c r="T156" s="143">
        <v>0</v>
      </c>
      <c r="U156" s="146">
        <v>0</v>
      </c>
      <c r="V156" s="96">
        <f t="shared" si="64"/>
        <v>1</v>
      </c>
      <c r="W156" s="95">
        <f t="shared" si="64"/>
        <v>1</v>
      </c>
      <c r="X156" s="48">
        <f t="shared" si="62"/>
        <v>2</v>
      </c>
    </row>
    <row r="157" spans="1:24" s="1" customFormat="1" ht="14.5" x14ac:dyDescent="0.35">
      <c r="A157" s="264"/>
      <c r="B157" s="357"/>
      <c r="C157" s="122" t="s">
        <v>15</v>
      </c>
      <c r="D157" s="143">
        <v>0</v>
      </c>
      <c r="E157" s="165">
        <v>1</v>
      </c>
      <c r="F157" s="143">
        <v>0</v>
      </c>
      <c r="G157" s="146">
        <v>0</v>
      </c>
      <c r="H157" s="163">
        <v>0</v>
      </c>
      <c r="I157" s="165">
        <v>0</v>
      </c>
      <c r="J157" s="145">
        <v>0</v>
      </c>
      <c r="K157" s="146">
        <v>0</v>
      </c>
      <c r="L157" s="145">
        <v>0</v>
      </c>
      <c r="M157" s="146">
        <v>0</v>
      </c>
      <c r="N157" s="163">
        <v>0</v>
      </c>
      <c r="O157" s="165">
        <v>0</v>
      </c>
      <c r="P157" s="143">
        <v>0</v>
      </c>
      <c r="Q157" s="146">
        <v>0</v>
      </c>
      <c r="R157" s="163">
        <v>0</v>
      </c>
      <c r="S157" s="165">
        <v>0</v>
      </c>
      <c r="T157" s="143">
        <v>0</v>
      </c>
      <c r="U157" s="146">
        <v>0</v>
      </c>
      <c r="V157" s="101">
        <f t="shared" si="64"/>
        <v>0</v>
      </c>
      <c r="W157" s="95">
        <f t="shared" si="64"/>
        <v>1</v>
      </c>
      <c r="X157" s="48">
        <f t="shared" si="62"/>
        <v>1</v>
      </c>
    </row>
    <row r="158" spans="1:24" s="1" customFormat="1" ht="14.5" x14ac:dyDescent="0.35">
      <c r="A158" s="264"/>
      <c r="B158" s="357"/>
      <c r="C158" s="131" t="s">
        <v>16</v>
      </c>
      <c r="D158" s="143">
        <v>3</v>
      </c>
      <c r="E158" s="144">
        <v>4</v>
      </c>
      <c r="F158" s="143">
        <v>0</v>
      </c>
      <c r="G158" s="147">
        <v>0</v>
      </c>
      <c r="H158" s="163">
        <v>0</v>
      </c>
      <c r="I158" s="144">
        <v>0</v>
      </c>
      <c r="J158" s="145">
        <v>0</v>
      </c>
      <c r="K158" s="146">
        <v>0</v>
      </c>
      <c r="L158" s="145">
        <v>1</v>
      </c>
      <c r="M158" s="146">
        <v>0</v>
      </c>
      <c r="N158" s="163">
        <v>0</v>
      </c>
      <c r="O158" s="144">
        <v>0</v>
      </c>
      <c r="P158" s="143">
        <v>0</v>
      </c>
      <c r="Q158" s="147">
        <v>0</v>
      </c>
      <c r="R158" s="163">
        <v>0</v>
      </c>
      <c r="S158" s="144">
        <v>0</v>
      </c>
      <c r="T158" s="143">
        <v>0</v>
      </c>
      <c r="U158" s="147">
        <v>0</v>
      </c>
      <c r="V158" s="101">
        <f t="shared" si="64"/>
        <v>4</v>
      </c>
      <c r="W158" s="95">
        <f t="shared" si="64"/>
        <v>4</v>
      </c>
      <c r="X158" s="48">
        <f t="shared" si="62"/>
        <v>8</v>
      </c>
    </row>
    <row r="159" spans="1:24" s="1" customFormat="1" ht="15" thickBot="1" x14ac:dyDescent="0.4">
      <c r="A159" s="329"/>
      <c r="B159" s="357"/>
      <c r="C159" s="22" t="s">
        <v>34</v>
      </c>
      <c r="D159" s="132">
        <f t="shared" ref="D159:W159" si="65">SUM(D155:D158)</f>
        <v>5</v>
      </c>
      <c r="E159" s="135">
        <f t="shared" si="65"/>
        <v>6</v>
      </c>
      <c r="F159" s="132">
        <f t="shared" si="65"/>
        <v>0</v>
      </c>
      <c r="G159" s="133">
        <f t="shared" si="65"/>
        <v>0</v>
      </c>
      <c r="H159" s="151">
        <f t="shared" si="65"/>
        <v>0</v>
      </c>
      <c r="I159" s="136">
        <f t="shared" si="65"/>
        <v>0</v>
      </c>
      <c r="J159" s="149">
        <f t="shared" si="65"/>
        <v>0</v>
      </c>
      <c r="K159" s="150">
        <f t="shared" si="65"/>
        <v>0</v>
      </c>
      <c r="L159" s="149">
        <f t="shared" si="65"/>
        <v>1</v>
      </c>
      <c r="M159" s="150">
        <f t="shared" si="65"/>
        <v>0</v>
      </c>
      <c r="N159" s="151">
        <f t="shared" si="65"/>
        <v>0</v>
      </c>
      <c r="O159" s="135">
        <f t="shared" si="65"/>
        <v>0</v>
      </c>
      <c r="P159" s="149">
        <f t="shared" si="65"/>
        <v>0</v>
      </c>
      <c r="Q159" s="133">
        <f t="shared" si="65"/>
        <v>0</v>
      </c>
      <c r="R159" s="151">
        <f t="shared" si="65"/>
        <v>0</v>
      </c>
      <c r="S159" s="136">
        <f t="shared" si="65"/>
        <v>0</v>
      </c>
      <c r="T159" s="149">
        <f t="shared" si="65"/>
        <v>0</v>
      </c>
      <c r="U159" s="133">
        <f t="shared" si="65"/>
        <v>0</v>
      </c>
      <c r="V159" s="179">
        <f t="shared" si="65"/>
        <v>6</v>
      </c>
      <c r="W159" s="175">
        <f t="shared" si="65"/>
        <v>6</v>
      </c>
      <c r="X159" s="54">
        <f t="shared" si="62"/>
        <v>12</v>
      </c>
    </row>
    <row r="160" spans="1:24" s="1" customFormat="1" ht="15" customHeight="1" thickBot="1" x14ac:dyDescent="0.4">
      <c r="A160" s="279" t="s">
        <v>36</v>
      </c>
      <c r="B160" s="280"/>
      <c r="C160" s="280"/>
      <c r="D160" s="79">
        <f t="shared" ref="D160:W160" si="66">SUM(D159,D154)</f>
        <v>15</v>
      </c>
      <c r="E160" s="180">
        <f t="shared" si="66"/>
        <v>45</v>
      </c>
      <c r="F160" s="181">
        <f t="shared" si="66"/>
        <v>0</v>
      </c>
      <c r="G160" s="182">
        <f t="shared" si="66"/>
        <v>0</v>
      </c>
      <c r="H160" s="183">
        <f t="shared" si="66"/>
        <v>0</v>
      </c>
      <c r="I160" s="184">
        <f t="shared" si="66"/>
        <v>0</v>
      </c>
      <c r="J160" s="181">
        <f t="shared" si="66"/>
        <v>0</v>
      </c>
      <c r="K160" s="182">
        <f t="shared" si="66"/>
        <v>0</v>
      </c>
      <c r="L160" s="181">
        <f t="shared" si="66"/>
        <v>1</v>
      </c>
      <c r="M160" s="182">
        <f t="shared" si="66"/>
        <v>0</v>
      </c>
      <c r="N160" s="185">
        <f t="shared" si="66"/>
        <v>0</v>
      </c>
      <c r="O160" s="180">
        <f t="shared" si="66"/>
        <v>0</v>
      </c>
      <c r="P160" s="181">
        <f t="shared" si="66"/>
        <v>0</v>
      </c>
      <c r="Q160" s="182">
        <f t="shared" si="66"/>
        <v>1</v>
      </c>
      <c r="R160" s="185">
        <f t="shared" si="66"/>
        <v>1</v>
      </c>
      <c r="S160" s="186">
        <f t="shared" si="66"/>
        <v>0</v>
      </c>
      <c r="T160" s="187">
        <f t="shared" si="66"/>
        <v>0</v>
      </c>
      <c r="U160" s="182">
        <f>SUM(U159,U154)</f>
        <v>0</v>
      </c>
      <c r="V160" s="185">
        <f t="shared" si="66"/>
        <v>17</v>
      </c>
      <c r="W160" s="182">
        <f t="shared" si="66"/>
        <v>46</v>
      </c>
      <c r="X160" s="55">
        <f>SUM(X159,X154)</f>
        <v>63</v>
      </c>
    </row>
    <row r="161" spans="1:24" s="17" customFormat="1" ht="13.5" customHeight="1" x14ac:dyDescent="0.35">
      <c r="B161" s="20"/>
      <c r="C161" s="34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</row>
    <row r="162" spans="1:24" ht="13.5" thickBot="1" x14ac:dyDescent="0.3">
      <c r="V162" s="188">
        <v>0</v>
      </c>
    </row>
    <row r="163" spans="1:24" ht="12.75" customHeight="1" x14ac:dyDescent="0.25">
      <c r="A163" s="335" t="s">
        <v>42</v>
      </c>
      <c r="B163" s="336"/>
      <c r="C163" s="336"/>
      <c r="D163" s="261" t="s">
        <v>1</v>
      </c>
      <c r="E163" s="261"/>
      <c r="F163" s="261" t="s">
        <v>2</v>
      </c>
      <c r="G163" s="261"/>
      <c r="H163" s="261" t="s">
        <v>3</v>
      </c>
      <c r="I163" s="261"/>
      <c r="J163" s="261" t="s">
        <v>126</v>
      </c>
      <c r="K163" s="261"/>
      <c r="L163" s="261" t="s">
        <v>5</v>
      </c>
      <c r="M163" s="261"/>
      <c r="N163" s="261" t="s">
        <v>31</v>
      </c>
      <c r="O163" s="261"/>
      <c r="P163" s="261" t="s">
        <v>4</v>
      </c>
      <c r="Q163" s="261"/>
      <c r="R163" s="261" t="s">
        <v>127</v>
      </c>
      <c r="S163" s="261"/>
      <c r="T163" s="261" t="s">
        <v>0</v>
      </c>
      <c r="U163" s="261"/>
      <c r="V163" s="261" t="s">
        <v>21</v>
      </c>
      <c r="W163" s="261"/>
      <c r="X163" s="284" t="s">
        <v>17</v>
      </c>
    </row>
    <row r="164" spans="1:24" ht="13.5" customHeight="1" thickBot="1" x14ac:dyDescent="0.3">
      <c r="A164" s="287" t="s">
        <v>153</v>
      </c>
      <c r="B164" s="288"/>
      <c r="C164" s="288"/>
      <c r="D164" s="262"/>
      <c r="E164" s="262"/>
      <c r="F164" s="262"/>
      <c r="G164" s="262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85"/>
    </row>
    <row r="165" spans="1:24" s="2" customFormat="1" ht="15" customHeight="1" thickBot="1" x14ac:dyDescent="0.35">
      <c r="A165" s="289" t="s">
        <v>43</v>
      </c>
      <c r="B165" s="290"/>
      <c r="C165" s="290"/>
      <c r="D165" s="26" t="s">
        <v>18</v>
      </c>
      <c r="E165" s="27" t="s">
        <v>19</v>
      </c>
      <c r="F165" s="26" t="s">
        <v>18</v>
      </c>
      <c r="G165" s="27" t="s">
        <v>19</v>
      </c>
      <c r="H165" s="26" t="s">
        <v>18</v>
      </c>
      <c r="I165" s="27" t="s">
        <v>19</v>
      </c>
      <c r="J165" s="26" t="s">
        <v>18</v>
      </c>
      <c r="K165" s="27" t="s">
        <v>19</v>
      </c>
      <c r="L165" s="28" t="s">
        <v>18</v>
      </c>
      <c r="M165" s="27" t="s">
        <v>19</v>
      </c>
      <c r="N165" s="26" t="s">
        <v>18</v>
      </c>
      <c r="O165" s="27" t="s">
        <v>19</v>
      </c>
      <c r="P165" s="26" t="s">
        <v>18</v>
      </c>
      <c r="Q165" s="27" t="s">
        <v>19</v>
      </c>
      <c r="R165" s="26" t="s">
        <v>18</v>
      </c>
      <c r="S165" s="27" t="s">
        <v>19</v>
      </c>
      <c r="T165" s="26" t="s">
        <v>18</v>
      </c>
      <c r="U165" s="27" t="s">
        <v>19</v>
      </c>
      <c r="V165" s="26" t="s">
        <v>18</v>
      </c>
      <c r="W165" s="27" t="s">
        <v>19</v>
      </c>
      <c r="X165" s="286"/>
    </row>
    <row r="166" spans="1:24" ht="15" customHeight="1" x14ac:dyDescent="0.25">
      <c r="A166" s="347" t="s">
        <v>46</v>
      </c>
      <c r="B166" s="265" t="s">
        <v>39</v>
      </c>
      <c r="C166" s="113" t="s">
        <v>13</v>
      </c>
      <c r="D166" s="138">
        <v>14</v>
      </c>
      <c r="E166" s="158">
        <v>19</v>
      </c>
      <c r="F166" s="159">
        <v>0</v>
      </c>
      <c r="G166" s="139">
        <v>0</v>
      </c>
      <c r="H166" s="138">
        <v>0</v>
      </c>
      <c r="I166" s="158">
        <v>0</v>
      </c>
      <c r="J166" s="160">
        <v>0</v>
      </c>
      <c r="K166" s="161">
        <v>0</v>
      </c>
      <c r="L166" s="140">
        <v>0</v>
      </c>
      <c r="M166" s="141">
        <v>0</v>
      </c>
      <c r="N166" s="159">
        <v>1</v>
      </c>
      <c r="O166" s="139">
        <v>3</v>
      </c>
      <c r="P166" s="138">
        <v>1</v>
      </c>
      <c r="Q166" s="158">
        <v>2</v>
      </c>
      <c r="R166" s="159">
        <v>0</v>
      </c>
      <c r="S166" s="139">
        <v>0</v>
      </c>
      <c r="T166" s="138">
        <v>0</v>
      </c>
      <c r="U166" s="158">
        <v>0</v>
      </c>
      <c r="V166" s="89">
        <f t="shared" ref="V166:W169" si="67">SUM(T166,R166,P166,N166,L166,J166,H166,F166,D166)</f>
        <v>16</v>
      </c>
      <c r="W166" s="86">
        <f t="shared" si="67"/>
        <v>24</v>
      </c>
      <c r="X166" s="47">
        <f t="shared" ref="X166:X175" si="68">SUM(V166:W166)</f>
        <v>40</v>
      </c>
    </row>
    <row r="167" spans="1:24" ht="15" customHeight="1" x14ac:dyDescent="0.25">
      <c r="A167" s="348"/>
      <c r="B167" s="266"/>
      <c r="C167" s="122" t="s">
        <v>14</v>
      </c>
      <c r="D167" s="143">
        <v>12</v>
      </c>
      <c r="E167" s="147">
        <v>15</v>
      </c>
      <c r="F167" s="163">
        <v>0</v>
      </c>
      <c r="G167" s="144">
        <v>0</v>
      </c>
      <c r="H167" s="143">
        <v>0</v>
      </c>
      <c r="I167" s="147">
        <v>0</v>
      </c>
      <c r="J167" s="164">
        <v>0</v>
      </c>
      <c r="K167" s="165">
        <v>0</v>
      </c>
      <c r="L167" s="145">
        <v>0</v>
      </c>
      <c r="M167" s="146">
        <v>0</v>
      </c>
      <c r="N167" s="163">
        <v>0</v>
      </c>
      <c r="O167" s="144">
        <v>2</v>
      </c>
      <c r="P167" s="143">
        <v>1</v>
      </c>
      <c r="Q167" s="147">
        <v>1</v>
      </c>
      <c r="R167" s="163">
        <v>0</v>
      </c>
      <c r="S167" s="144">
        <v>0</v>
      </c>
      <c r="T167" s="143">
        <v>0</v>
      </c>
      <c r="U167" s="147">
        <v>0</v>
      </c>
      <c r="V167" s="101">
        <f t="shared" si="67"/>
        <v>13</v>
      </c>
      <c r="W167" s="95">
        <f t="shared" si="67"/>
        <v>18</v>
      </c>
      <c r="X167" s="48">
        <f t="shared" si="68"/>
        <v>31</v>
      </c>
    </row>
    <row r="168" spans="1:24" ht="15" customHeight="1" x14ac:dyDescent="0.25">
      <c r="A168" s="348"/>
      <c r="B168" s="266"/>
      <c r="C168" s="122" t="s">
        <v>15</v>
      </c>
      <c r="D168" s="143">
        <v>12</v>
      </c>
      <c r="E168" s="147">
        <v>12</v>
      </c>
      <c r="F168" s="163">
        <v>0</v>
      </c>
      <c r="G168" s="144">
        <v>0</v>
      </c>
      <c r="H168" s="143">
        <v>0</v>
      </c>
      <c r="I168" s="147">
        <v>0</v>
      </c>
      <c r="J168" s="163">
        <v>0</v>
      </c>
      <c r="K168" s="144">
        <v>0</v>
      </c>
      <c r="L168" s="145">
        <v>0</v>
      </c>
      <c r="M168" s="146">
        <v>0</v>
      </c>
      <c r="N168" s="163">
        <v>0</v>
      </c>
      <c r="O168" s="144">
        <v>0</v>
      </c>
      <c r="P168" s="143">
        <v>0</v>
      </c>
      <c r="Q168" s="147">
        <v>0</v>
      </c>
      <c r="R168" s="163">
        <v>1</v>
      </c>
      <c r="S168" s="144">
        <v>0</v>
      </c>
      <c r="T168" s="143">
        <v>0</v>
      </c>
      <c r="U168" s="147">
        <v>0</v>
      </c>
      <c r="V168" s="101">
        <f t="shared" si="67"/>
        <v>13</v>
      </c>
      <c r="W168" s="95">
        <f t="shared" si="67"/>
        <v>12</v>
      </c>
      <c r="X168" s="48">
        <f t="shared" si="68"/>
        <v>25</v>
      </c>
    </row>
    <row r="169" spans="1:24" ht="15" customHeight="1" x14ac:dyDescent="0.25">
      <c r="A169" s="348"/>
      <c r="B169" s="266"/>
      <c r="C169" s="131" t="s">
        <v>16</v>
      </c>
      <c r="D169" s="143">
        <v>9</v>
      </c>
      <c r="E169" s="147">
        <v>16</v>
      </c>
      <c r="F169" s="163">
        <v>0</v>
      </c>
      <c r="G169" s="144">
        <v>0</v>
      </c>
      <c r="H169" s="143">
        <v>0</v>
      </c>
      <c r="I169" s="147">
        <v>0</v>
      </c>
      <c r="J169" s="164">
        <v>0</v>
      </c>
      <c r="K169" s="165">
        <v>0</v>
      </c>
      <c r="L169" s="143">
        <v>0</v>
      </c>
      <c r="M169" s="147">
        <v>0</v>
      </c>
      <c r="N169" s="163">
        <v>1</v>
      </c>
      <c r="O169" s="144">
        <v>0</v>
      </c>
      <c r="P169" s="143">
        <v>0</v>
      </c>
      <c r="Q169" s="147">
        <v>2</v>
      </c>
      <c r="R169" s="163">
        <v>5</v>
      </c>
      <c r="S169" s="144">
        <v>1</v>
      </c>
      <c r="T169" s="143">
        <v>1</v>
      </c>
      <c r="U169" s="147">
        <v>0</v>
      </c>
      <c r="V169" s="101">
        <f t="shared" si="67"/>
        <v>16</v>
      </c>
      <c r="W169" s="95">
        <f t="shared" si="67"/>
        <v>19</v>
      </c>
      <c r="X169" s="48">
        <f t="shared" si="68"/>
        <v>35</v>
      </c>
    </row>
    <row r="170" spans="1:24" ht="15" customHeight="1" thickBot="1" x14ac:dyDescent="0.3">
      <c r="A170" s="348"/>
      <c r="B170" s="267"/>
      <c r="C170" s="21" t="s">
        <v>33</v>
      </c>
      <c r="D170" s="105">
        <f>SUM(D166:D169)</f>
        <v>47</v>
      </c>
      <c r="E170" s="110">
        <f t="shared" ref="E170:W170" si="69">SUM(E166:E169)</f>
        <v>62</v>
      </c>
      <c r="F170" s="109">
        <f t="shared" si="69"/>
        <v>0</v>
      </c>
      <c r="G170" s="112">
        <f t="shared" si="69"/>
        <v>0</v>
      </c>
      <c r="H170" s="107">
        <f t="shared" si="69"/>
        <v>0</v>
      </c>
      <c r="I170" s="110">
        <f t="shared" si="69"/>
        <v>0</v>
      </c>
      <c r="J170" s="109">
        <f t="shared" si="69"/>
        <v>0</v>
      </c>
      <c r="K170" s="106">
        <f t="shared" si="69"/>
        <v>0</v>
      </c>
      <c r="L170" s="156">
        <f t="shared" si="69"/>
        <v>0</v>
      </c>
      <c r="M170" s="108">
        <f t="shared" si="69"/>
        <v>0</v>
      </c>
      <c r="N170" s="105">
        <f t="shared" si="69"/>
        <v>2</v>
      </c>
      <c r="O170" s="112">
        <f t="shared" si="69"/>
        <v>5</v>
      </c>
      <c r="P170" s="107">
        <f t="shared" si="69"/>
        <v>2</v>
      </c>
      <c r="Q170" s="110">
        <f t="shared" si="69"/>
        <v>5</v>
      </c>
      <c r="R170" s="105">
        <f t="shared" si="69"/>
        <v>6</v>
      </c>
      <c r="S170" s="106">
        <f t="shared" si="69"/>
        <v>1</v>
      </c>
      <c r="T170" s="107">
        <f t="shared" si="69"/>
        <v>1</v>
      </c>
      <c r="U170" s="110">
        <f t="shared" si="69"/>
        <v>0</v>
      </c>
      <c r="V170" s="105">
        <f t="shared" si="69"/>
        <v>58</v>
      </c>
      <c r="W170" s="106">
        <f t="shared" si="69"/>
        <v>73</v>
      </c>
      <c r="X170" s="49">
        <f t="shared" si="68"/>
        <v>131</v>
      </c>
    </row>
    <row r="171" spans="1:24" ht="15" customHeight="1" x14ac:dyDescent="0.25">
      <c r="A171" s="348"/>
      <c r="B171" s="356" t="s">
        <v>41</v>
      </c>
      <c r="C171" s="177" t="s">
        <v>13</v>
      </c>
      <c r="D171" s="166">
        <v>1</v>
      </c>
      <c r="E171" s="168">
        <v>0</v>
      </c>
      <c r="F171" s="169">
        <v>0</v>
      </c>
      <c r="G171" s="167">
        <v>0</v>
      </c>
      <c r="H171" s="190">
        <v>0</v>
      </c>
      <c r="I171" s="158">
        <v>0</v>
      </c>
      <c r="J171" s="254">
        <v>0</v>
      </c>
      <c r="K171" s="158">
        <v>0</v>
      </c>
      <c r="L171" s="166">
        <v>0</v>
      </c>
      <c r="M171" s="168">
        <v>0</v>
      </c>
      <c r="N171" s="169">
        <v>0</v>
      </c>
      <c r="O171" s="167">
        <v>0</v>
      </c>
      <c r="P171" s="166">
        <v>0</v>
      </c>
      <c r="Q171" s="168">
        <v>0</v>
      </c>
      <c r="R171" s="169">
        <v>0</v>
      </c>
      <c r="S171" s="167">
        <v>0</v>
      </c>
      <c r="T171" s="166">
        <v>0</v>
      </c>
      <c r="U171" s="168">
        <v>0</v>
      </c>
      <c r="V171" s="89">
        <f t="shared" ref="V171:W174" si="70">SUM(T171,R171,P171,N171,L171,J171,H171,F171,D171)</f>
        <v>1</v>
      </c>
      <c r="W171" s="86">
        <f t="shared" si="70"/>
        <v>0</v>
      </c>
      <c r="X171" s="47">
        <f t="shared" si="68"/>
        <v>1</v>
      </c>
    </row>
    <row r="172" spans="1:24" ht="15" customHeight="1" x14ac:dyDescent="0.25">
      <c r="A172" s="348"/>
      <c r="B172" s="357"/>
      <c r="C172" s="122" t="s">
        <v>14</v>
      </c>
      <c r="D172" s="143">
        <v>0</v>
      </c>
      <c r="E172" s="146">
        <v>1</v>
      </c>
      <c r="F172" s="163">
        <v>0</v>
      </c>
      <c r="G172" s="165">
        <v>0</v>
      </c>
      <c r="H172" s="192">
        <v>0</v>
      </c>
      <c r="I172" s="147">
        <v>0</v>
      </c>
      <c r="J172" s="195">
        <v>0</v>
      </c>
      <c r="K172" s="147">
        <v>0</v>
      </c>
      <c r="L172" s="143">
        <v>0</v>
      </c>
      <c r="M172" s="146">
        <v>0</v>
      </c>
      <c r="N172" s="163">
        <v>0</v>
      </c>
      <c r="O172" s="165">
        <v>0</v>
      </c>
      <c r="P172" s="143">
        <v>0</v>
      </c>
      <c r="Q172" s="146">
        <v>0</v>
      </c>
      <c r="R172" s="163">
        <v>0</v>
      </c>
      <c r="S172" s="165">
        <v>0</v>
      </c>
      <c r="T172" s="143">
        <v>0</v>
      </c>
      <c r="U172" s="146">
        <v>0</v>
      </c>
      <c r="V172" s="101">
        <f t="shared" si="70"/>
        <v>0</v>
      </c>
      <c r="W172" s="95">
        <f t="shared" si="70"/>
        <v>1</v>
      </c>
      <c r="X172" s="48">
        <f t="shared" si="68"/>
        <v>1</v>
      </c>
    </row>
    <row r="173" spans="1:24" ht="15" customHeight="1" x14ac:dyDescent="0.25">
      <c r="A173" s="348"/>
      <c r="B173" s="357"/>
      <c r="C173" s="122" t="s">
        <v>15</v>
      </c>
      <c r="D173" s="143">
        <v>0</v>
      </c>
      <c r="E173" s="146">
        <v>0</v>
      </c>
      <c r="F173" s="163">
        <v>0</v>
      </c>
      <c r="G173" s="165">
        <v>0</v>
      </c>
      <c r="H173" s="192">
        <v>0</v>
      </c>
      <c r="I173" s="147">
        <v>0</v>
      </c>
      <c r="J173" s="195">
        <v>0</v>
      </c>
      <c r="K173" s="147">
        <v>0</v>
      </c>
      <c r="L173" s="143">
        <v>0</v>
      </c>
      <c r="M173" s="146">
        <v>0</v>
      </c>
      <c r="N173" s="163">
        <v>0</v>
      </c>
      <c r="O173" s="165">
        <v>0</v>
      </c>
      <c r="P173" s="143">
        <v>0</v>
      </c>
      <c r="Q173" s="146">
        <v>0</v>
      </c>
      <c r="R173" s="163">
        <v>0</v>
      </c>
      <c r="S173" s="165">
        <v>0</v>
      </c>
      <c r="T173" s="143">
        <v>0</v>
      </c>
      <c r="U173" s="146">
        <v>0</v>
      </c>
      <c r="V173" s="101">
        <f t="shared" si="70"/>
        <v>0</v>
      </c>
      <c r="W173" s="95">
        <f t="shared" si="70"/>
        <v>0</v>
      </c>
      <c r="X173" s="48">
        <f t="shared" si="68"/>
        <v>0</v>
      </c>
    </row>
    <row r="174" spans="1:24" ht="15" customHeight="1" x14ac:dyDescent="0.25">
      <c r="A174" s="348"/>
      <c r="B174" s="357"/>
      <c r="C174" s="131" t="s">
        <v>16</v>
      </c>
      <c r="D174" s="143">
        <v>4</v>
      </c>
      <c r="E174" s="146">
        <v>4</v>
      </c>
      <c r="F174" s="163">
        <v>0</v>
      </c>
      <c r="G174" s="144">
        <v>0</v>
      </c>
      <c r="H174" s="192">
        <v>0</v>
      </c>
      <c r="I174" s="147">
        <v>0</v>
      </c>
      <c r="J174" s="195">
        <v>0</v>
      </c>
      <c r="K174" s="147">
        <v>0</v>
      </c>
      <c r="L174" s="143">
        <v>0</v>
      </c>
      <c r="M174" s="146">
        <v>0</v>
      </c>
      <c r="N174" s="163">
        <v>0</v>
      </c>
      <c r="O174" s="144">
        <v>0</v>
      </c>
      <c r="P174" s="143">
        <v>0</v>
      </c>
      <c r="Q174" s="146">
        <v>0</v>
      </c>
      <c r="R174" s="163">
        <v>2</v>
      </c>
      <c r="S174" s="144">
        <v>1</v>
      </c>
      <c r="T174" s="143">
        <v>0</v>
      </c>
      <c r="U174" s="147">
        <v>0</v>
      </c>
      <c r="V174" s="101">
        <f t="shared" si="70"/>
        <v>6</v>
      </c>
      <c r="W174" s="95">
        <f t="shared" si="70"/>
        <v>5</v>
      </c>
      <c r="X174" s="48">
        <f t="shared" si="68"/>
        <v>11</v>
      </c>
    </row>
    <row r="175" spans="1:24" ht="15" customHeight="1" thickBot="1" x14ac:dyDescent="0.3">
      <c r="A175" s="349"/>
      <c r="B175" s="357"/>
      <c r="C175" s="22" t="s">
        <v>34</v>
      </c>
      <c r="D175" s="132">
        <f>SUM(D171:D174)</f>
        <v>5</v>
      </c>
      <c r="E175" s="133">
        <f t="shared" ref="D175:W175" si="71">SUM(E171:E174)</f>
        <v>5</v>
      </c>
      <c r="F175" s="134">
        <f t="shared" si="71"/>
        <v>0</v>
      </c>
      <c r="G175" s="135">
        <f t="shared" si="71"/>
        <v>0</v>
      </c>
      <c r="H175" s="149">
        <f t="shared" si="71"/>
        <v>0</v>
      </c>
      <c r="I175" s="150">
        <f t="shared" si="71"/>
        <v>0</v>
      </c>
      <c r="J175" s="151">
        <f t="shared" si="71"/>
        <v>0</v>
      </c>
      <c r="K175" s="136">
        <f t="shared" si="71"/>
        <v>0</v>
      </c>
      <c r="L175" s="149">
        <f t="shared" si="71"/>
        <v>0</v>
      </c>
      <c r="M175" s="150">
        <f t="shared" si="71"/>
        <v>0</v>
      </c>
      <c r="N175" s="151">
        <f t="shared" si="71"/>
        <v>0</v>
      </c>
      <c r="O175" s="135">
        <f t="shared" si="71"/>
        <v>0</v>
      </c>
      <c r="P175" s="149">
        <f t="shared" si="71"/>
        <v>0</v>
      </c>
      <c r="Q175" s="133">
        <f t="shared" si="71"/>
        <v>0</v>
      </c>
      <c r="R175" s="151">
        <f t="shared" si="71"/>
        <v>2</v>
      </c>
      <c r="S175" s="136">
        <f t="shared" si="71"/>
        <v>1</v>
      </c>
      <c r="T175" s="149">
        <f t="shared" si="71"/>
        <v>0</v>
      </c>
      <c r="U175" s="133">
        <f t="shared" si="71"/>
        <v>0</v>
      </c>
      <c r="V175" s="176">
        <f t="shared" si="71"/>
        <v>7</v>
      </c>
      <c r="W175" s="106">
        <f t="shared" si="71"/>
        <v>6</v>
      </c>
      <c r="X175" s="49">
        <f t="shared" si="68"/>
        <v>13</v>
      </c>
    </row>
    <row r="176" spans="1:24" s="2" customFormat="1" ht="15" customHeight="1" thickBot="1" x14ac:dyDescent="0.35">
      <c r="A176" s="279" t="s">
        <v>36</v>
      </c>
      <c r="B176" s="280"/>
      <c r="C176" s="281"/>
      <c r="D176" s="79">
        <f t="shared" ref="D176:W176" si="72">SUM(D175,D170)</f>
        <v>52</v>
      </c>
      <c r="E176" s="80">
        <f t="shared" si="72"/>
        <v>67</v>
      </c>
      <c r="F176" s="81">
        <f t="shared" si="72"/>
        <v>0</v>
      </c>
      <c r="G176" s="80">
        <f t="shared" si="72"/>
        <v>0</v>
      </c>
      <c r="H176" s="81">
        <f t="shared" si="72"/>
        <v>0</v>
      </c>
      <c r="I176" s="44">
        <f t="shared" si="72"/>
        <v>0</v>
      </c>
      <c r="J176" s="82">
        <f t="shared" si="72"/>
        <v>0</v>
      </c>
      <c r="K176" s="83">
        <f t="shared" si="72"/>
        <v>0</v>
      </c>
      <c r="L176" s="81">
        <f t="shared" si="72"/>
        <v>0</v>
      </c>
      <c r="M176" s="80">
        <f t="shared" si="72"/>
        <v>0</v>
      </c>
      <c r="N176" s="82">
        <f t="shared" si="72"/>
        <v>2</v>
      </c>
      <c r="O176" s="83">
        <f t="shared" si="72"/>
        <v>5</v>
      </c>
      <c r="P176" s="81">
        <f t="shared" si="72"/>
        <v>2</v>
      </c>
      <c r="Q176" s="80">
        <f t="shared" si="72"/>
        <v>5</v>
      </c>
      <c r="R176" s="82">
        <f t="shared" si="72"/>
        <v>8</v>
      </c>
      <c r="S176" s="83">
        <f t="shared" si="72"/>
        <v>2</v>
      </c>
      <c r="T176" s="81">
        <f t="shared" si="72"/>
        <v>1</v>
      </c>
      <c r="U176" s="80">
        <f>SUM(U175,U170)</f>
        <v>0</v>
      </c>
      <c r="V176" s="81">
        <f t="shared" si="72"/>
        <v>65</v>
      </c>
      <c r="W176" s="80">
        <f t="shared" si="72"/>
        <v>79</v>
      </c>
      <c r="X176" s="258">
        <f>SUM(X175,X170)</f>
        <v>144</v>
      </c>
    </row>
    <row r="178" spans="1:24" ht="13.5" thickBot="1" x14ac:dyDescent="0.3"/>
    <row r="179" spans="1:24" ht="12.75" customHeight="1" x14ac:dyDescent="0.25">
      <c r="A179" s="335" t="s">
        <v>44</v>
      </c>
      <c r="B179" s="336"/>
      <c r="C179" s="336"/>
      <c r="D179" s="261" t="s">
        <v>1</v>
      </c>
      <c r="E179" s="261"/>
      <c r="F179" s="261" t="s">
        <v>2</v>
      </c>
      <c r="G179" s="261"/>
      <c r="H179" s="261" t="s">
        <v>3</v>
      </c>
      <c r="I179" s="261"/>
      <c r="J179" s="261" t="s">
        <v>126</v>
      </c>
      <c r="K179" s="261"/>
      <c r="L179" s="261" t="s">
        <v>5</v>
      </c>
      <c r="M179" s="261"/>
      <c r="N179" s="261" t="s">
        <v>31</v>
      </c>
      <c r="O179" s="261"/>
      <c r="P179" s="261" t="s">
        <v>4</v>
      </c>
      <c r="Q179" s="261"/>
      <c r="R179" s="261" t="s">
        <v>127</v>
      </c>
      <c r="S179" s="261"/>
      <c r="T179" s="261" t="s">
        <v>0</v>
      </c>
      <c r="U179" s="261"/>
      <c r="V179" s="261" t="s">
        <v>21</v>
      </c>
      <c r="W179" s="261"/>
      <c r="X179" s="284" t="s">
        <v>17</v>
      </c>
    </row>
    <row r="180" spans="1:24" ht="13.5" customHeight="1" thickBot="1" x14ac:dyDescent="0.3">
      <c r="A180" s="287" t="s">
        <v>153</v>
      </c>
      <c r="B180" s="288"/>
      <c r="C180" s="288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85"/>
    </row>
    <row r="181" spans="1:24" s="2" customFormat="1" ht="15" customHeight="1" thickBot="1" x14ac:dyDescent="0.35">
      <c r="A181" s="289" t="s">
        <v>129</v>
      </c>
      <c r="B181" s="290"/>
      <c r="C181" s="290"/>
      <c r="D181" s="26" t="s">
        <v>18</v>
      </c>
      <c r="E181" s="27" t="s">
        <v>19</v>
      </c>
      <c r="F181" s="26" t="s">
        <v>18</v>
      </c>
      <c r="G181" s="27" t="s">
        <v>19</v>
      </c>
      <c r="H181" s="26" t="s">
        <v>18</v>
      </c>
      <c r="I181" s="27" t="s">
        <v>19</v>
      </c>
      <c r="J181" s="26" t="s">
        <v>18</v>
      </c>
      <c r="K181" s="27" t="s">
        <v>19</v>
      </c>
      <c r="L181" s="28" t="s">
        <v>18</v>
      </c>
      <c r="M181" s="27" t="s">
        <v>19</v>
      </c>
      <c r="N181" s="26" t="s">
        <v>18</v>
      </c>
      <c r="O181" s="27" t="s">
        <v>19</v>
      </c>
      <c r="P181" s="26" t="s">
        <v>18</v>
      </c>
      <c r="Q181" s="27" t="s">
        <v>19</v>
      </c>
      <c r="R181" s="26" t="s">
        <v>18</v>
      </c>
      <c r="S181" s="27" t="s">
        <v>19</v>
      </c>
      <c r="T181" s="26" t="s">
        <v>18</v>
      </c>
      <c r="U181" s="27" t="s">
        <v>19</v>
      </c>
      <c r="V181" s="26" t="s">
        <v>18</v>
      </c>
      <c r="W181" s="27" t="s">
        <v>19</v>
      </c>
      <c r="X181" s="286"/>
    </row>
    <row r="182" spans="1:24" ht="15" customHeight="1" x14ac:dyDescent="0.25">
      <c r="A182" s="263" t="s">
        <v>46</v>
      </c>
      <c r="B182" s="265" t="s">
        <v>6</v>
      </c>
      <c r="C182" s="113" t="s">
        <v>13</v>
      </c>
      <c r="D182" s="138">
        <v>4</v>
      </c>
      <c r="E182" s="158">
        <v>0</v>
      </c>
      <c r="F182" s="159">
        <v>0</v>
      </c>
      <c r="G182" s="139">
        <v>0</v>
      </c>
      <c r="H182" s="193">
        <v>0</v>
      </c>
      <c r="I182" s="158">
        <v>0</v>
      </c>
      <c r="J182" s="194">
        <v>0</v>
      </c>
      <c r="K182" s="158">
        <v>0</v>
      </c>
      <c r="L182" s="140">
        <v>0</v>
      </c>
      <c r="M182" s="141">
        <v>0</v>
      </c>
      <c r="N182" s="159">
        <v>0</v>
      </c>
      <c r="O182" s="139">
        <v>0</v>
      </c>
      <c r="P182" s="138">
        <v>1</v>
      </c>
      <c r="Q182" s="158">
        <v>0</v>
      </c>
      <c r="R182" s="159">
        <v>1</v>
      </c>
      <c r="S182" s="139">
        <v>0</v>
      </c>
      <c r="T182" s="138">
        <v>0</v>
      </c>
      <c r="U182" s="158">
        <v>0</v>
      </c>
      <c r="V182" s="89">
        <f t="shared" ref="V182:W185" si="73">SUM(T182,R182,P182,N182,L182,J182,H182,F182,D182)</f>
        <v>6</v>
      </c>
      <c r="W182" s="86">
        <f t="shared" si="73"/>
        <v>0</v>
      </c>
      <c r="X182" s="47">
        <f t="shared" ref="X182:X190" si="74">SUM(V182:W182)</f>
        <v>6</v>
      </c>
    </row>
    <row r="183" spans="1:24" ht="15" customHeight="1" x14ac:dyDescent="0.25">
      <c r="A183" s="264"/>
      <c r="B183" s="266"/>
      <c r="C183" s="122" t="s">
        <v>14</v>
      </c>
      <c r="D183" s="143">
        <v>6</v>
      </c>
      <c r="E183" s="147">
        <v>0</v>
      </c>
      <c r="F183" s="163">
        <v>0</v>
      </c>
      <c r="G183" s="144">
        <v>0</v>
      </c>
      <c r="H183" s="192">
        <v>1</v>
      </c>
      <c r="I183" s="147">
        <v>0</v>
      </c>
      <c r="J183" s="195">
        <v>0</v>
      </c>
      <c r="K183" s="147">
        <v>0</v>
      </c>
      <c r="L183" s="145">
        <v>0</v>
      </c>
      <c r="M183" s="146">
        <v>0</v>
      </c>
      <c r="N183" s="163">
        <v>0</v>
      </c>
      <c r="O183" s="144">
        <v>0</v>
      </c>
      <c r="P183" s="143">
        <v>0</v>
      </c>
      <c r="Q183" s="147">
        <v>0</v>
      </c>
      <c r="R183" s="163">
        <v>0</v>
      </c>
      <c r="S183" s="144">
        <v>0</v>
      </c>
      <c r="T183" s="143">
        <v>0</v>
      </c>
      <c r="U183" s="147">
        <v>0</v>
      </c>
      <c r="V183" s="101">
        <f t="shared" si="73"/>
        <v>7</v>
      </c>
      <c r="W183" s="95">
        <f t="shared" si="73"/>
        <v>0</v>
      </c>
      <c r="X183" s="48">
        <f t="shared" si="74"/>
        <v>7</v>
      </c>
    </row>
    <row r="184" spans="1:24" ht="15" customHeight="1" x14ac:dyDescent="0.25">
      <c r="A184" s="264"/>
      <c r="B184" s="266"/>
      <c r="C184" s="122" t="s">
        <v>15</v>
      </c>
      <c r="D184" s="143">
        <v>6</v>
      </c>
      <c r="E184" s="147">
        <v>1</v>
      </c>
      <c r="F184" s="163">
        <v>0</v>
      </c>
      <c r="G184" s="144">
        <v>0</v>
      </c>
      <c r="H184" s="192">
        <v>0</v>
      </c>
      <c r="I184" s="147">
        <v>0</v>
      </c>
      <c r="J184" s="195">
        <v>0</v>
      </c>
      <c r="K184" s="147">
        <v>0</v>
      </c>
      <c r="L184" s="145">
        <v>0</v>
      </c>
      <c r="M184" s="146">
        <v>0</v>
      </c>
      <c r="N184" s="163">
        <v>0</v>
      </c>
      <c r="O184" s="144">
        <v>0</v>
      </c>
      <c r="P184" s="143">
        <v>0</v>
      </c>
      <c r="Q184" s="147">
        <v>0</v>
      </c>
      <c r="R184" s="163">
        <v>2</v>
      </c>
      <c r="S184" s="144">
        <v>0</v>
      </c>
      <c r="T184" s="143">
        <v>0</v>
      </c>
      <c r="U184" s="147">
        <v>0</v>
      </c>
      <c r="V184" s="101">
        <f t="shared" si="73"/>
        <v>8</v>
      </c>
      <c r="W184" s="95">
        <f t="shared" si="73"/>
        <v>1</v>
      </c>
      <c r="X184" s="48">
        <f t="shared" si="74"/>
        <v>9</v>
      </c>
    </row>
    <row r="185" spans="1:24" ht="15" customHeight="1" x14ac:dyDescent="0.25">
      <c r="A185" s="264"/>
      <c r="B185" s="266"/>
      <c r="C185" s="131" t="s">
        <v>16</v>
      </c>
      <c r="D185" s="143">
        <v>5</v>
      </c>
      <c r="E185" s="147">
        <v>0</v>
      </c>
      <c r="F185" s="163">
        <v>0</v>
      </c>
      <c r="G185" s="144">
        <v>0</v>
      </c>
      <c r="H185" s="192">
        <v>0</v>
      </c>
      <c r="I185" s="147">
        <v>0</v>
      </c>
      <c r="J185" s="195">
        <v>0</v>
      </c>
      <c r="K185" s="147">
        <v>0</v>
      </c>
      <c r="L185" s="143">
        <v>0</v>
      </c>
      <c r="M185" s="147">
        <v>0</v>
      </c>
      <c r="N185" s="163">
        <v>0</v>
      </c>
      <c r="O185" s="144">
        <v>0</v>
      </c>
      <c r="P185" s="143">
        <v>1</v>
      </c>
      <c r="Q185" s="147">
        <v>0</v>
      </c>
      <c r="R185" s="163">
        <v>6</v>
      </c>
      <c r="S185" s="144">
        <v>0</v>
      </c>
      <c r="T185" s="143">
        <v>0</v>
      </c>
      <c r="U185" s="147">
        <v>0</v>
      </c>
      <c r="V185" s="101">
        <f>SUM(T185,R185,P185,N185,L185,J185,H185,F185,D185)</f>
        <v>12</v>
      </c>
      <c r="W185" s="95">
        <f t="shared" si="73"/>
        <v>0</v>
      </c>
      <c r="X185" s="48">
        <f>SUM(V185:W185)</f>
        <v>12</v>
      </c>
    </row>
    <row r="186" spans="1:24" ht="15" customHeight="1" thickBot="1" x14ac:dyDescent="0.3">
      <c r="A186" s="264"/>
      <c r="B186" s="267"/>
      <c r="C186" s="21" t="s">
        <v>33</v>
      </c>
      <c r="D186" s="132">
        <f t="shared" ref="D186:X186" si="75">SUM(D182:D185)</f>
        <v>21</v>
      </c>
      <c r="E186" s="133">
        <f t="shared" si="75"/>
        <v>1</v>
      </c>
      <c r="F186" s="134">
        <f t="shared" si="75"/>
        <v>0</v>
      </c>
      <c r="G186" s="135">
        <f t="shared" si="75"/>
        <v>0</v>
      </c>
      <c r="H186" s="149">
        <f t="shared" si="75"/>
        <v>1</v>
      </c>
      <c r="I186" s="150">
        <f t="shared" si="75"/>
        <v>0</v>
      </c>
      <c r="J186" s="151">
        <f t="shared" si="75"/>
        <v>0</v>
      </c>
      <c r="K186" s="136">
        <f t="shared" si="75"/>
        <v>0</v>
      </c>
      <c r="L186" s="149">
        <f t="shared" si="75"/>
        <v>0</v>
      </c>
      <c r="M186" s="150">
        <f t="shared" si="75"/>
        <v>0</v>
      </c>
      <c r="N186" s="151">
        <f t="shared" si="75"/>
        <v>0</v>
      </c>
      <c r="O186" s="135">
        <f t="shared" si="75"/>
        <v>0</v>
      </c>
      <c r="P186" s="149">
        <f t="shared" si="75"/>
        <v>2</v>
      </c>
      <c r="Q186" s="133">
        <f t="shared" si="75"/>
        <v>0</v>
      </c>
      <c r="R186" s="151">
        <f t="shared" si="75"/>
        <v>9</v>
      </c>
      <c r="S186" s="136">
        <f t="shared" si="75"/>
        <v>0</v>
      </c>
      <c r="T186" s="149">
        <f t="shared" si="75"/>
        <v>0</v>
      </c>
      <c r="U186" s="133">
        <f>SUM(U182:U185)</f>
        <v>0</v>
      </c>
      <c r="V186" s="176">
        <f t="shared" ref="V186" si="76">SUM(V182:V185)</f>
        <v>33</v>
      </c>
      <c r="W186" s="106">
        <f>SUM(W182:W185)</f>
        <v>1</v>
      </c>
      <c r="X186" s="49">
        <f t="shared" si="75"/>
        <v>34</v>
      </c>
    </row>
    <row r="187" spans="1:24" ht="15" customHeight="1" x14ac:dyDescent="0.25">
      <c r="A187" s="264"/>
      <c r="B187" s="332" t="s">
        <v>12</v>
      </c>
      <c r="C187" s="177" t="s">
        <v>13</v>
      </c>
      <c r="D187" s="166">
        <v>0</v>
      </c>
      <c r="E187" s="168">
        <v>0</v>
      </c>
      <c r="F187" s="169">
        <v>0</v>
      </c>
      <c r="G187" s="167">
        <v>0</v>
      </c>
      <c r="H187" s="190">
        <v>0</v>
      </c>
      <c r="I187" s="158">
        <v>0</v>
      </c>
      <c r="J187" s="254">
        <v>0</v>
      </c>
      <c r="K187" s="158">
        <v>0</v>
      </c>
      <c r="L187" s="166">
        <v>0</v>
      </c>
      <c r="M187" s="168">
        <v>0</v>
      </c>
      <c r="N187" s="169">
        <v>0</v>
      </c>
      <c r="O187" s="167">
        <v>0</v>
      </c>
      <c r="P187" s="166">
        <v>0</v>
      </c>
      <c r="Q187" s="168">
        <v>0</v>
      </c>
      <c r="R187" s="169">
        <v>0</v>
      </c>
      <c r="S187" s="167">
        <v>0</v>
      </c>
      <c r="T187" s="166">
        <v>0</v>
      </c>
      <c r="U187" s="168">
        <v>0</v>
      </c>
      <c r="V187" s="89">
        <f t="shared" ref="V187:W190" si="77">SUM(T187,R187,P187,N187,L187,J187,H187,F187,D187)</f>
        <v>0</v>
      </c>
      <c r="W187" s="86">
        <f t="shared" si="77"/>
        <v>0</v>
      </c>
      <c r="X187" s="47">
        <f t="shared" si="74"/>
        <v>0</v>
      </c>
    </row>
    <row r="188" spans="1:24" ht="15" customHeight="1" x14ac:dyDescent="0.25">
      <c r="A188" s="264"/>
      <c r="B188" s="333"/>
      <c r="C188" s="122" t="s">
        <v>14</v>
      </c>
      <c r="D188" s="143">
        <v>0</v>
      </c>
      <c r="E188" s="146">
        <v>0</v>
      </c>
      <c r="F188" s="163">
        <v>0</v>
      </c>
      <c r="G188" s="165">
        <v>0</v>
      </c>
      <c r="H188" s="192">
        <v>0</v>
      </c>
      <c r="I188" s="147">
        <v>0</v>
      </c>
      <c r="J188" s="195">
        <v>0</v>
      </c>
      <c r="K188" s="147">
        <v>0</v>
      </c>
      <c r="L188" s="143">
        <v>0</v>
      </c>
      <c r="M188" s="146">
        <v>0</v>
      </c>
      <c r="N188" s="163">
        <v>0</v>
      </c>
      <c r="O188" s="165">
        <v>0</v>
      </c>
      <c r="P188" s="143">
        <v>0</v>
      </c>
      <c r="Q188" s="146">
        <v>0</v>
      </c>
      <c r="R188" s="163">
        <v>0</v>
      </c>
      <c r="S188" s="165">
        <v>0</v>
      </c>
      <c r="T188" s="143">
        <v>0</v>
      </c>
      <c r="U188" s="146">
        <v>0</v>
      </c>
      <c r="V188" s="101">
        <f t="shared" si="77"/>
        <v>0</v>
      </c>
      <c r="W188" s="95">
        <f t="shared" si="77"/>
        <v>0</v>
      </c>
      <c r="X188" s="48">
        <f t="shared" si="74"/>
        <v>0</v>
      </c>
    </row>
    <row r="189" spans="1:24" ht="15" customHeight="1" x14ac:dyDescent="0.25">
      <c r="A189" s="264"/>
      <c r="B189" s="333"/>
      <c r="C189" s="122" t="s">
        <v>15</v>
      </c>
      <c r="D189" s="143">
        <v>0</v>
      </c>
      <c r="E189" s="146">
        <v>0</v>
      </c>
      <c r="F189" s="163">
        <v>0</v>
      </c>
      <c r="G189" s="165">
        <v>0</v>
      </c>
      <c r="H189" s="192">
        <v>0</v>
      </c>
      <c r="I189" s="147">
        <v>0</v>
      </c>
      <c r="J189" s="195">
        <v>0</v>
      </c>
      <c r="K189" s="147">
        <v>0</v>
      </c>
      <c r="L189" s="143">
        <v>0</v>
      </c>
      <c r="M189" s="146">
        <v>0</v>
      </c>
      <c r="N189" s="163">
        <v>0</v>
      </c>
      <c r="O189" s="165">
        <v>0</v>
      </c>
      <c r="P189" s="143">
        <v>0</v>
      </c>
      <c r="Q189" s="146">
        <v>0</v>
      </c>
      <c r="R189" s="163">
        <v>0</v>
      </c>
      <c r="S189" s="165">
        <v>0</v>
      </c>
      <c r="T189" s="143">
        <v>0</v>
      </c>
      <c r="U189" s="146">
        <v>0</v>
      </c>
      <c r="V189" s="101">
        <f t="shared" si="77"/>
        <v>0</v>
      </c>
      <c r="W189" s="95">
        <f t="shared" si="77"/>
        <v>0</v>
      </c>
      <c r="X189" s="48">
        <f t="shared" si="74"/>
        <v>0</v>
      </c>
    </row>
    <row r="190" spans="1:24" ht="15" customHeight="1" x14ac:dyDescent="0.25">
      <c r="A190" s="264"/>
      <c r="B190" s="333"/>
      <c r="C190" s="131" t="s">
        <v>16</v>
      </c>
      <c r="D190" s="143">
        <v>2</v>
      </c>
      <c r="E190" s="147">
        <v>0</v>
      </c>
      <c r="F190" s="163">
        <v>0</v>
      </c>
      <c r="G190" s="144">
        <v>0</v>
      </c>
      <c r="H190" s="192">
        <v>0</v>
      </c>
      <c r="I190" s="147">
        <v>0</v>
      </c>
      <c r="J190" s="195">
        <v>0</v>
      </c>
      <c r="K190" s="147">
        <v>0</v>
      </c>
      <c r="L190" s="143">
        <v>0</v>
      </c>
      <c r="M190" s="146">
        <v>0</v>
      </c>
      <c r="N190" s="163">
        <v>0</v>
      </c>
      <c r="O190" s="144">
        <v>0</v>
      </c>
      <c r="P190" s="143">
        <v>0</v>
      </c>
      <c r="Q190" s="147">
        <v>0</v>
      </c>
      <c r="R190" s="163">
        <v>0</v>
      </c>
      <c r="S190" s="144">
        <v>0</v>
      </c>
      <c r="T190" s="143">
        <v>0</v>
      </c>
      <c r="U190" s="147">
        <v>0</v>
      </c>
      <c r="V190" s="101">
        <f t="shared" si="77"/>
        <v>2</v>
      </c>
      <c r="W190" s="95">
        <f t="shared" si="77"/>
        <v>0</v>
      </c>
      <c r="X190" s="48">
        <f t="shared" si="74"/>
        <v>2</v>
      </c>
    </row>
    <row r="191" spans="1:24" ht="15" customHeight="1" thickBot="1" x14ac:dyDescent="0.3">
      <c r="A191" s="264"/>
      <c r="B191" s="334"/>
      <c r="C191" s="22" t="s">
        <v>34</v>
      </c>
      <c r="D191" s="132">
        <f>SUM(D187:D190)</f>
        <v>2</v>
      </c>
      <c r="E191" s="133">
        <f t="shared" ref="E191:U191" si="78">SUM(E187:E190)</f>
        <v>0</v>
      </c>
      <c r="F191" s="134">
        <f t="shared" si="78"/>
        <v>0</v>
      </c>
      <c r="G191" s="135">
        <f t="shared" si="78"/>
        <v>0</v>
      </c>
      <c r="H191" s="149">
        <f t="shared" si="78"/>
        <v>0</v>
      </c>
      <c r="I191" s="150">
        <f t="shared" si="78"/>
        <v>0</v>
      </c>
      <c r="J191" s="151">
        <f t="shared" si="78"/>
        <v>0</v>
      </c>
      <c r="K191" s="136">
        <f t="shared" si="78"/>
        <v>0</v>
      </c>
      <c r="L191" s="149">
        <f t="shared" si="78"/>
        <v>0</v>
      </c>
      <c r="M191" s="150">
        <f t="shared" si="78"/>
        <v>0</v>
      </c>
      <c r="N191" s="151">
        <f t="shared" si="78"/>
        <v>0</v>
      </c>
      <c r="O191" s="135">
        <f t="shared" si="78"/>
        <v>0</v>
      </c>
      <c r="P191" s="149">
        <f t="shared" si="78"/>
        <v>0</v>
      </c>
      <c r="Q191" s="133">
        <f t="shared" si="78"/>
        <v>0</v>
      </c>
      <c r="R191" s="151">
        <f t="shared" si="78"/>
        <v>0</v>
      </c>
      <c r="S191" s="136">
        <f t="shared" si="78"/>
        <v>0</v>
      </c>
      <c r="T191" s="149">
        <f t="shared" si="78"/>
        <v>0</v>
      </c>
      <c r="U191" s="133">
        <f t="shared" si="78"/>
        <v>0</v>
      </c>
      <c r="V191" s="176">
        <f>SUM(V187:V190)</f>
        <v>2</v>
      </c>
      <c r="W191" s="106">
        <f>SUM(W187:W190)</f>
        <v>0</v>
      </c>
      <c r="X191" s="49">
        <f>SUM(X187:X190)</f>
        <v>2</v>
      </c>
    </row>
    <row r="192" spans="1:24" s="2" customFormat="1" ht="15" customHeight="1" thickBot="1" x14ac:dyDescent="0.35">
      <c r="A192" s="279" t="s">
        <v>36</v>
      </c>
      <c r="B192" s="280"/>
      <c r="C192" s="281"/>
      <c r="D192" s="79">
        <f t="shared" ref="D192:W192" si="79">SUM(D191,D186)</f>
        <v>23</v>
      </c>
      <c r="E192" s="80">
        <f t="shared" si="79"/>
        <v>1</v>
      </c>
      <c r="F192" s="81">
        <f t="shared" si="79"/>
        <v>0</v>
      </c>
      <c r="G192" s="80">
        <f t="shared" si="79"/>
        <v>0</v>
      </c>
      <c r="H192" s="81">
        <f t="shared" si="79"/>
        <v>1</v>
      </c>
      <c r="I192" s="44">
        <f t="shared" si="79"/>
        <v>0</v>
      </c>
      <c r="J192" s="82">
        <f t="shared" si="79"/>
        <v>0</v>
      </c>
      <c r="K192" s="83">
        <f t="shared" si="79"/>
        <v>0</v>
      </c>
      <c r="L192" s="81">
        <f t="shared" si="79"/>
        <v>0</v>
      </c>
      <c r="M192" s="80">
        <f t="shared" si="79"/>
        <v>0</v>
      </c>
      <c r="N192" s="82">
        <f t="shared" si="79"/>
        <v>0</v>
      </c>
      <c r="O192" s="83">
        <f t="shared" si="79"/>
        <v>0</v>
      </c>
      <c r="P192" s="81">
        <f t="shared" si="79"/>
        <v>2</v>
      </c>
      <c r="Q192" s="80">
        <f t="shared" si="79"/>
        <v>0</v>
      </c>
      <c r="R192" s="82">
        <f t="shared" si="79"/>
        <v>9</v>
      </c>
      <c r="S192" s="83">
        <f t="shared" si="79"/>
        <v>0</v>
      </c>
      <c r="T192" s="81">
        <f t="shared" si="79"/>
        <v>0</v>
      </c>
      <c r="U192" s="80">
        <f>SUM(U191,U186)</f>
        <v>0</v>
      </c>
      <c r="V192" s="81">
        <f t="shared" si="79"/>
        <v>35</v>
      </c>
      <c r="W192" s="80">
        <f t="shared" si="79"/>
        <v>1</v>
      </c>
      <c r="X192" s="258">
        <f>SUM(X191,X186)</f>
        <v>36</v>
      </c>
    </row>
    <row r="193" spans="1:24" s="17" customFormat="1" ht="13.5" customHeight="1" x14ac:dyDescent="0.35">
      <c r="B193" s="20"/>
      <c r="C193" s="34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</row>
    <row r="194" spans="1:24" ht="13.5" thickBot="1" x14ac:dyDescent="0.3"/>
    <row r="195" spans="1:24" ht="12.75" customHeight="1" x14ac:dyDescent="0.25">
      <c r="A195" s="335" t="s">
        <v>128</v>
      </c>
      <c r="B195" s="336"/>
      <c r="C195" s="336"/>
      <c r="D195" s="261" t="s">
        <v>1</v>
      </c>
      <c r="E195" s="261"/>
      <c r="F195" s="261" t="s">
        <v>2</v>
      </c>
      <c r="G195" s="261"/>
      <c r="H195" s="261" t="s">
        <v>3</v>
      </c>
      <c r="I195" s="261"/>
      <c r="J195" s="261" t="s">
        <v>126</v>
      </c>
      <c r="K195" s="261"/>
      <c r="L195" s="261" t="s">
        <v>5</v>
      </c>
      <c r="M195" s="261"/>
      <c r="N195" s="261" t="s">
        <v>31</v>
      </c>
      <c r="O195" s="261"/>
      <c r="P195" s="261" t="s">
        <v>4</v>
      </c>
      <c r="Q195" s="261"/>
      <c r="R195" s="261" t="s">
        <v>127</v>
      </c>
      <c r="S195" s="261"/>
      <c r="T195" s="261" t="s">
        <v>0</v>
      </c>
      <c r="U195" s="261"/>
      <c r="V195" s="261" t="s">
        <v>21</v>
      </c>
      <c r="W195" s="261"/>
      <c r="X195" s="284" t="s">
        <v>17</v>
      </c>
    </row>
    <row r="196" spans="1:24" ht="13.5" customHeight="1" thickBot="1" x14ac:dyDescent="0.3">
      <c r="A196" s="287" t="s">
        <v>153</v>
      </c>
      <c r="B196" s="288"/>
      <c r="C196" s="288"/>
      <c r="D196" s="262"/>
      <c r="E196" s="262"/>
      <c r="F196" s="262"/>
      <c r="G196" s="262"/>
      <c r="H196" s="2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85"/>
    </row>
    <row r="197" spans="1:24" s="2" customFormat="1" ht="15" customHeight="1" thickBot="1" x14ac:dyDescent="0.35">
      <c r="A197" s="289" t="s">
        <v>45</v>
      </c>
      <c r="B197" s="290"/>
      <c r="C197" s="290"/>
      <c r="D197" s="26" t="s">
        <v>18</v>
      </c>
      <c r="E197" s="27" t="s">
        <v>19</v>
      </c>
      <c r="F197" s="26" t="s">
        <v>18</v>
      </c>
      <c r="G197" s="27" t="s">
        <v>19</v>
      </c>
      <c r="H197" s="26" t="s">
        <v>18</v>
      </c>
      <c r="I197" s="27" t="s">
        <v>19</v>
      </c>
      <c r="J197" s="26" t="s">
        <v>18</v>
      </c>
      <c r="K197" s="27" t="s">
        <v>19</v>
      </c>
      <c r="L197" s="28" t="s">
        <v>18</v>
      </c>
      <c r="M197" s="27" t="s">
        <v>19</v>
      </c>
      <c r="N197" s="26" t="s">
        <v>18</v>
      </c>
      <c r="O197" s="27" t="s">
        <v>19</v>
      </c>
      <c r="P197" s="26" t="s">
        <v>18</v>
      </c>
      <c r="Q197" s="27" t="s">
        <v>19</v>
      </c>
      <c r="R197" s="26" t="s">
        <v>18</v>
      </c>
      <c r="S197" s="27" t="s">
        <v>19</v>
      </c>
      <c r="T197" s="26" t="s">
        <v>18</v>
      </c>
      <c r="U197" s="27" t="s">
        <v>19</v>
      </c>
      <c r="V197" s="26" t="s">
        <v>18</v>
      </c>
      <c r="W197" s="27" t="s">
        <v>19</v>
      </c>
      <c r="X197" s="286"/>
    </row>
    <row r="198" spans="1:24" ht="15" customHeight="1" x14ac:dyDescent="0.25">
      <c r="A198" s="263" t="s">
        <v>46</v>
      </c>
      <c r="B198" s="265" t="s">
        <v>6</v>
      </c>
      <c r="C198" s="113" t="s">
        <v>13</v>
      </c>
      <c r="D198" s="138">
        <v>13</v>
      </c>
      <c r="E198" s="158">
        <v>16</v>
      </c>
      <c r="F198" s="159">
        <v>0</v>
      </c>
      <c r="G198" s="139">
        <v>0</v>
      </c>
      <c r="H198" s="193">
        <v>0</v>
      </c>
      <c r="I198" s="158">
        <v>0</v>
      </c>
      <c r="J198" s="194">
        <v>0</v>
      </c>
      <c r="K198" s="158">
        <v>0</v>
      </c>
      <c r="L198" s="140">
        <v>0</v>
      </c>
      <c r="M198" s="141">
        <v>0</v>
      </c>
      <c r="N198" s="159">
        <v>0</v>
      </c>
      <c r="O198" s="139">
        <v>1</v>
      </c>
      <c r="P198" s="138">
        <v>2</v>
      </c>
      <c r="Q198" s="158">
        <v>1</v>
      </c>
      <c r="R198" s="159">
        <v>0</v>
      </c>
      <c r="S198" s="139">
        <v>0</v>
      </c>
      <c r="T198" s="138">
        <v>0</v>
      </c>
      <c r="U198" s="158">
        <v>0</v>
      </c>
      <c r="V198" s="89">
        <f t="shared" ref="V198:W201" si="80">SUM(T198,R198,P198,N198,L198,J198,H198,F198,D198)</f>
        <v>15</v>
      </c>
      <c r="W198" s="86">
        <f t="shared" si="80"/>
        <v>18</v>
      </c>
      <c r="X198" s="47">
        <f t="shared" ref="X198:X206" si="81">SUM(V198:W198)</f>
        <v>33</v>
      </c>
    </row>
    <row r="199" spans="1:24" ht="15" customHeight="1" x14ac:dyDescent="0.25">
      <c r="A199" s="264"/>
      <c r="B199" s="266"/>
      <c r="C199" s="122" t="s">
        <v>14</v>
      </c>
      <c r="D199" s="143">
        <v>2</v>
      </c>
      <c r="E199" s="147">
        <v>8</v>
      </c>
      <c r="F199" s="163">
        <v>0</v>
      </c>
      <c r="G199" s="144">
        <v>0</v>
      </c>
      <c r="H199" s="192">
        <v>0</v>
      </c>
      <c r="I199" s="147">
        <v>0</v>
      </c>
      <c r="J199" s="195">
        <v>0</v>
      </c>
      <c r="K199" s="147">
        <v>0</v>
      </c>
      <c r="L199" s="145">
        <v>0</v>
      </c>
      <c r="M199" s="146">
        <v>0</v>
      </c>
      <c r="N199" s="163">
        <v>0</v>
      </c>
      <c r="O199" s="144">
        <v>0</v>
      </c>
      <c r="P199" s="143">
        <v>0</v>
      </c>
      <c r="Q199" s="147">
        <v>0</v>
      </c>
      <c r="R199" s="163">
        <v>0</v>
      </c>
      <c r="S199" s="144">
        <v>0</v>
      </c>
      <c r="T199" s="143">
        <v>0</v>
      </c>
      <c r="U199" s="147">
        <v>0</v>
      </c>
      <c r="V199" s="101">
        <f t="shared" si="80"/>
        <v>2</v>
      </c>
      <c r="W199" s="95">
        <f t="shared" si="80"/>
        <v>8</v>
      </c>
      <c r="X199" s="48">
        <f t="shared" si="81"/>
        <v>10</v>
      </c>
    </row>
    <row r="200" spans="1:24" ht="15" customHeight="1" x14ac:dyDescent="0.25">
      <c r="A200" s="264"/>
      <c r="B200" s="266"/>
      <c r="C200" s="122" t="s">
        <v>15</v>
      </c>
      <c r="D200" s="143">
        <v>1</v>
      </c>
      <c r="E200" s="147">
        <v>5</v>
      </c>
      <c r="F200" s="163">
        <v>0</v>
      </c>
      <c r="G200" s="144">
        <v>0</v>
      </c>
      <c r="H200" s="192">
        <v>0</v>
      </c>
      <c r="I200" s="147">
        <v>0</v>
      </c>
      <c r="J200" s="195">
        <v>0</v>
      </c>
      <c r="K200" s="147">
        <v>0</v>
      </c>
      <c r="L200" s="145">
        <v>0</v>
      </c>
      <c r="M200" s="146">
        <v>0</v>
      </c>
      <c r="N200" s="163">
        <v>0</v>
      </c>
      <c r="O200" s="144">
        <v>0</v>
      </c>
      <c r="P200" s="143">
        <v>0</v>
      </c>
      <c r="Q200" s="147">
        <v>0</v>
      </c>
      <c r="R200" s="163">
        <v>0</v>
      </c>
      <c r="S200" s="144">
        <v>0</v>
      </c>
      <c r="T200" s="143">
        <v>0</v>
      </c>
      <c r="U200" s="147">
        <v>0</v>
      </c>
      <c r="V200" s="101">
        <f t="shared" si="80"/>
        <v>1</v>
      </c>
      <c r="W200" s="95">
        <f t="shared" si="80"/>
        <v>5</v>
      </c>
      <c r="X200" s="48">
        <f t="shared" si="81"/>
        <v>6</v>
      </c>
    </row>
    <row r="201" spans="1:24" ht="15" customHeight="1" x14ac:dyDescent="0.25">
      <c r="A201" s="264"/>
      <c r="B201" s="266"/>
      <c r="C201" s="131" t="s">
        <v>16</v>
      </c>
      <c r="D201" s="143">
        <v>1</v>
      </c>
      <c r="E201" s="147">
        <v>3</v>
      </c>
      <c r="F201" s="163">
        <v>0</v>
      </c>
      <c r="G201" s="144">
        <v>0</v>
      </c>
      <c r="H201" s="192">
        <v>0</v>
      </c>
      <c r="I201" s="147">
        <v>0</v>
      </c>
      <c r="J201" s="195">
        <v>0</v>
      </c>
      <c r="K201" s="147">
        <v>0</v>
      </c>
      <c r="L201" s="143">
        <v>0</v>
      </c>
      <c r="M201" s="147">
        <v>0</v>
      </c>
      <c r="N201" s="163">
        <v>0</v>
      </c>
      <c r="O201" s="144">
        <v>0</v>
      </c>
      <c r="P201" s="143">
        <v>0</v>
      </c>
      <c r="Q201" s="147">
        <v>0</v>
      </c>
      <c r="R201" s="163">
        <v>0</v>
      </c>
      <c r="S201" s="144">
        <v>0</v>
      </c>
      <c r="T201" s="143">
        <v>0</v>
      </c>
      <c r="U201" s="147">
        <v>0</v>
      </c>
      <c r="V201" s="101">
        <f t="shared" si="80"/>
        <v>1</v>
      </c>
      <c r="W201" s="95">
        <f t="shared" si="80"/>
        <v>3</v>
      </c>
      <c r="X201" s="48">
        <f t="shared" si="81"/>
        <v>4</v>
      </c>
    </row>
    <row r="202" spans="1:24" ht="15" customHeight="1" thickBot="1" x14ac:dyDescent="0.3">
      <c r="A202" s="264"/>
      <c r="B202" s="267"/>
      <c r="C202" s="21" t="s">
        <v>33</v>
      </c>
      <c r="D202" s="132">
        <f t="shared" ref="D202:W202" si="82">SUM(D198:D201)</f>
        <v>17</v>
      </c>
      <c r="E202" s="133">
        <f t="shared" si="82"/>
        <v>32</v>
      </c>
      <c r="F202" s="134">
        <f t="shared" si="82"/>
        <v>0</v>
      </c>
      <c r="G202" s="135">
        <f t="shared" si="82"/>
        <v>0</v>
      </c>
      <c r="H202" s="149">
        <f t="shared" si="82"/>
        <v>0</v>
      </c>
      <c r="I202" s="150">
        <f t="shared" si="82"/>
        <v>0</v>
      </c>
      <c r="J202" s="151">
        <f t="shared" si="82"/>
        <v>0</v>
      </c>
      <c r="K202" s="136">
        <f t="shared" si="82"/>
        <v>0</v>
      </c>
      <c r="L202" s="149">
        <f t="shared" si="82"/>
        <v>0</v>
      </c>
      <c r="M202" s="150">
        <f t="shared" si="82"/>
        <v>0</v>
      </c>
      <c r="N202" s="151">
        <f t="shared" si="82"/>
        <v>0</v>
      </c>
      <c r="O202" s="135">
        <f t="shared" si="82"/>
        <v>1</v>
      </c>
      <c r="P202" s="149">
        <f t="shared" si="82"/>
        <v>2</v>
      </c>
      <c r="Q202" s="133">
        <f t="shared" si="82"/>
        <v>1</v>
      </c>
      <c r="R202" s="151">
        <f t="shared" si="82"/>
        <v>0</v>
      </c>
      <c r="S202" s="136">
        <f t="shared" si="82"/>
        <v>0</v>
      </c>
      <c r="T202" s="149">
        <f t="shared" si="82"/>
        <v>0</v>
      </c>
      <c r="U202" s="133">
        <f t="shared" si="82"/>
        <v>0</v>
      </c>
      <c r="V202" s="176">
        <f t="shared" si="82"/>
        <v>19</v>
      </c>
      <c r="W202" s="106">
        <f t="shared" si="82"/>
        <v>34</v>
      </c>
      <c r="X202" s="49">
        <f t="shared" si="81"/>
        <v>53</v>
      </c>
    </row>
    <row r="203" spans="1:24" ht="15" customHeight="1" x14ac:dyDescent="0.25">
      <c r="A203" s="264"/>
      <c r="B203" s="332" t="s">
        <v>12</v>
      </c>
      <c r="C203" s="177" t="s">
        <v>13</v>
      </c>
      <c r="D203" s="166">
        <v>0</v>
      </c>
      <c r="E203" s="168">
        <v>0</v>
      </c>
      <c r="F203" s="169">
        <v>0</v>
      </c>
      <c r="G203" s="167">
        <v>0</v>
      </c>
      <c r="H203" s="190">
        <v>0</v>
      </c>
      <c r="I203" s="158">
        <v>0</v>
      </c>
      <c r="J203" s="254">
        <v>0</v>
      </c>
      <c r="K203" s="158">
        <v>0</v>
      </c>
      <c r="L203" s="166">
        <v>0</v>
      </c>
      <c r="M203" s="168">
        <v>0</v>
      </c>
      <c r="N203" s="169">
        <v>0</v>
      </c>
      <c r="O203" s="167">
        <v>0</v>
      </c>
      <c r="P203" s="166">
        <v>0</v>
      </c>
      <c r="Q203" s="168">
        <v>0</v>
      </c>
      <c r="R203" s="169">
        <v>0</v>
      </c>
      <c r="S203" s="167">
        <v>0</v>
      </c>
      <c r="T203" s="166">
        <v>0</v>
      </c>
      <c r="U203" s="168">
        <v>0</v>
      </c>
      <c r="V203" s="89">
        <f t="shared" ref="V203:W206" si="83">SUM(T203,R203,P203,N203,L203,J203,H203,F203,D203)</f>
        <v>0</v>
      </c>
      <c r="W203" s="86">
        <f t="shared" si="83"/>
        <v>0</v>
      </c>
      <c r="X203" s="47">
        <f t="shared" si="81"/>
        <v>0</v>
      </c>
    </row>
    <row r="204" spans="1:24" ht="15" customHeight="1" x14ac:dyDescent="0.25">
      <c r="A204" s="264"/>
      <c r="B204" s="333"/>
      <c r="C204" s="122" t="s">
        <v>14</v>
      </c>
      <c r="D204" s="143">
        <v>0</v>
      </c>
      <c r="E204" s="146">
        <v>1</v>
      </c>
      <c r="F204" s="163">
        <v>0</v>
      </c>
      <c r="G204" s="165">
        <v>0</v>
      </c>
      <c r="H204" s="192">
        <v>0</v>
      </c>
      <c r="I204" s="147">
        <v>0</v>
      </c>
      <c r="J204" s="195">
        <v>0</v>
      </c>
      <c r="K204" s="147">
        <v>0</v>
      </c>
      <c r="L204" s="143">
        <v>0</v>
      </c>
      <c r="M204" s="146">
        <v>0</v>
      </c>
      <c r="N204" s="163">
        <v>0</v>
      </c>
      <c r="O204" s="165">
        <v>0</v>
      </c>
      <c r="P204" s="143">
        <v>0</v>
      </c>
      <c r="Q204" s="146">
        <v>0</v>
      </c>
      <c r="R204" s="163">
        <v>0</v>
      </c>
      <c r="S204" s="165">
        <v>0</v>
      </c>
      <c r="T204" s="143">
        <v>0</v>
      </c>
      <c r="U204" s="146">
        <v>0</v>
      </c>
      <c r="V204" s="101">
        <f t="shared" si="83"/>
        <v>0</v>
      </c>
      <c r="W204" s="95">
        <f t="shared" si="83"/>
        <v>1</v>
      </c>
      <c r="X204" s="48">
        <f t="shared" si="81"/>
        <v>1</v>
      </c>
    </row>
    <row r="205" spans="1:24" ht="15" customHeight="1" x14ac:dyDescent="0.25">
      <c r="A205" s="264"/>
      <c r="B205" s="333"/>
      <c r="C205" s="122" t="s">
        <v>15</v>
      </c>
      <c r="D205" s="143">
        <v>0</v>
      </c>
      <c r="E205" s="146">
        <v>2</v>
      </c>
      <c r="F205" s="163">
        <v>0</v>
      </c>
      <c r="G205" s="165">
        <v>0</v>
      </c>
      <c r="H205" s="192">
        <v>0</v>
      </c>
      <c r="I205" s="147">
        <v>0</v>
      </c>
      <c r="J205" s="195">
        <v>0</v>
      </c>
      <c r="K205" s="147">
        <v>0</v>
      </c>
      <c r="L205" s="143">
        <v>1</v>
      </c>
      <c r="M205" s="146">
        <v>0</v>
      </c>
      <c r="N205" s="163">
        <v>0</v>
      </c>
      <c r="O205" s="165">
        <v>0</v>
      </c>
      <c r="P205" s="143">
        <v>0</v>
      </c>
      <c r="Q205" s="146">
        <v>0</v>
      </c>
      <c r="R205" s="163">
        <v>0</v>
      </c>
      <c r="S205" s="165">
        <v>0</v>
      </c>
      <c r="T205" s="143">
        <v>0</v>
      </c>
      <c r="U205" s="146">
        <v>0</v>
      </c>
      <c r="V205" s="101">
        <f t="shared" si="83"/>
        <v>1</v>
      </c>
      <c r="W205" s="95">
        <f t="shared" si="83"/>
        <v>2</v>
      </c>
      <c r="X205" s="48">
        <f t="shared" si="81"/>
        <v>3</v>
      </c>
    </row>
    <row r="206" spans="1:24" ht="15" customHeight="1" x14ac:dyDescent="0.25">
      <c r="A206" s="264"/>
      <c r="B206" s="333"/>
      <c r="C206" s="131" t="s">
        <v>16</v>
      </c>
      <c r="D206" s="143">
        <v>0</v>
      </c>
      <c r="E206" s="147">
        <v>0</v>
      </c>
      <c r="F206" s="163">
        <v>0</v>
      </c>
      <c r="G206" s="144">
        <v>0</v>
      </c>
      <c r="H206" s="192">
        <v>0</v>
      </c>
      <c r="I206" s="147">
        <v>0</v>
      </c>
      <c r="J206" s="195">
        <v>0</v>
      </c>
      <c r="K206" s="147">
        <v>0</v>
      </c>
      <c r="L206" s="143">
        <v>0</v>
      </c>
      <c r="M206" s="146">
        <v>0</v>
      </c>
      <c r="N206" s="163">
        <v>0</v>
      </c>
      <c r="O206" s="144">
        <v>0</v>
      </c>
      <c r="P206" s="143">
        <v>0</v>
      </c>
      <c r="Q206" s="147">
        <v>0</v>
      </c>
      <c r="R206" s="163">
        <v>0</v>
      </c>
      <c r="S206" s="144">
        <v>0</v>
      </c>
      <c r="T206" s="143">
        <v>0</v>
      </c>
      <c r="U206" s="147">
        <v>0</v>
      </c>
      <c r="V206" s="101">
        <f t="shared" si="83"/>
        <v>0</v>
      </c>
      <c r="W206" s="95">
        <f t="shared" si="83"/>
        <v>0</v>
      </c>
      <c r="X206" s="48">
        <f t="shared" si="81"/>
        <v>0</v>
      </c>
    </row>
    <row r="207" spans="1:24" ht="15" customHeight="1" thickBot="1" x14ac:dyDescent="0.3">
      <c r="A207" s="264"/>
      <c r="B207" s="334"/>
      <c r="C207" s="22" t="s">
        <v>34</v>
      </c>
      <c r="D207" s="132">
        <f>SUM(D203:D206)</f>
        <v>0</v>
      </c>
      <c r="E207" s="133">
        <f t="shared" ref="E207:X207" si="84">SUM(E203:E206)</f>
        <v>3</v>
      </c>
      <c r="F207" s="134">
        <f t="shared" si="84"/>
        <v>0</v>
      </c>
      <c r="G207" s="135">
        <f t="shared" si="84"/>
        <v>0</v>
      </c>
      <c r="H207" s="149">
        <f t="shared" si="84"/>
        <v>0</v>
      </c>
      <c r="I207" s="150">
        <f t="shared" si="84"/>
        <v>0</v>
      </c>
      <c r="J207" s="151">
        <f t="shared" si="84"/>
        <v>0</v>
      </c>
      <c r="K207" s="136">
        <f t="shared" si="84"/>
        <v>0</v>
      </c>
      <c r="L207" s="149">
        <f t="shared" si="84"/>
        <v>1</v>
      </c>
      <c r="M207" s="150">
        <f t="shared" si="84"/>
        <v>0</v>
      </c>
      <c r="N207" s="151">
        <f t="shared" si="84"/>
        <v>0</v>
      </c>
      <c r="O207" s="135">
        <f t="shared" si="84"/>
        <v>0</v>
      </c>
      <c r="P207" s="149">
        <f t="shared" si="84"/>
        <v>0</v>
      </c>
      <c r="Q207" s="133">
        <f t="shared" si="84"/>
        <v>0</v>
      </c>
      <c r="R207" s="151">
        <f t="shared" si="84"/>
        <v>0</v>
      </c>
      <c r="S207" s="136">
        <f t="shared" si="84"/>
        <v>0</v>
      </c>
      <c r="T207" s="149">
        <f t="shared" si="84"/>
        <v>0</v>
      </c>
      <c r="U207" s="133">
        <f t="shared" si="84"/>
        <v>0</v>
      </c>
      <c r="V207" s="176">
        <f t="shared" si="84"/>
        <v>1</v>
      </c>
      <c r="W207" s="106">
        <f t="shared" si="84"/>
        <v>3</v>
      </c>
      <c r="X207" s="49">
        <f t="shared" si="84"/>
        <v>4</v>
      </c>
    </row>
    <row r="208" spans="1:24" s="2" customFormat="1" ht="15" customHeight="1" thickBot="1" x14ac:dyDescent="0.35">
      <c r="A208" s="279" t="s">
        <v>36</v>
      </c>
      <c r="B208" s="280"/>
      <c r="C208" s="281"/>
      <c r="D208" s="79">
        <f t="shared" ref="D208:W208" si="85">SUM(D207,D202)</f>
        <v>17</v>
      </c>
      <c r="E208" s="80">
        <f t="shared" si="85"/>
        <v>35</v>
      </c>
      <c r="F208" s="81">
        <f t="shared" si="85"/>
        <v>0</v>
      </c>
      <c r="G208" s="80">
        <f t="shared" si="85"/>
        <v>0</v>
      </c>
      <c r="H208" s="81">
        <f t="shared" si="85"/>
        <v>0</v>
      </c>
      <c r="I208" s="44">
        <f t="shared" si="85"/>
        <v>0</v>
      </c>
      <c r="J208" s="82">
        <f t="shared" si="85"/>
        <v>0</v>
      </c>
      <c r="K208" s="83">
        <f t="shared" si="85"/>
        <v>0</v>
      </c>
      <c r="L208" s="81">
        <f t="shared" si="85"/>
        <v>1</v>
      </c>
      <c r="M208" s="80">
        <f t="shared" si="85"/>
        <v>0</v>
      </c>
      <c r="N208" s="82">
        <f t="shared" si="85"/>
        <v>0</v>
      </c>
      <c r="O208" s="83">
        <f t="shared" si="85"/>
        <v>1</v>
      </c>
      <c r="P208" s="81">
        <f t="shared" si="85"/>
        <v>2</v>
      </c>
      <c r="Q208" s="80">
        <f t="shared" si="85"/>
        <v>1</v>
      </c>
      <c r="R208" s="82">
        <f t="shared" si="85"/>
        <v>0</v>
      </c>
      <c r="S208" s="83">
        <f t="shared" si="85"/>
        <v>0</v>
      </c>
      <c r="T208" s="81">
        <f t="shared" si="85"/>
        <v>0</v>
      </c>
      <c r="U208" s="80">
        <f>SUM(U207,U202)</f>
        <v>0</v>
      </c>
      <c r="V208" s="81">
        <f t="shared" si="85"/>
        <v>20</v>
      </c>
      <c r="W208" s="80">
        <f t="shared" si="85"/>
        <v>37</v>
      </c>
      <c r="X208" s="44">
        <f>SUM(X207,X202)</f>
        <v>57</v>
      </c>
    </row>
    <row r="209" spans="1:24" s="17" customFormat="1" ht="13.5" customHeight="1" x14ac:dyDescent="0.35">
      <c r="B209" s="20"/>
      <c r="C209" s="34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</row>
    <row r="210" spans="1:24" s="17" customFormat="1" ht="13.5" customHeight="1" thickBot="1" x14ac:dyDescent="0.4">
      <c r="B210" s="20"/>
      <c r="C210" s="34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</row>
    <row r="211" spans="1:24" ht="12.75" customHeight="1" x14ac:dyDescent="0.25">
      <c r="A211" s="335" t="s">
        <v>130</v>
      </c>
      <c r="B211" s="336"/>
      <c r="C211" s="336"/>
      <c r="D211" s="261" t="s">
        <v>1</v>
      </c>
      <c r="E211" s="261"/>
      <c r="F211" s="261" t="s">
        <v>2</v>
      </c>
      <c r="G211" s="261"/>
      <c r="H211" s="261" t="s">
        <v>3</v>
      </c>
      <c r="I211" s="261"/>
      <c r="J211" s="261" t="s">
        <v>126</v>
      </c>
      <c r="K211" s="261"/>
      <c r="L211" s="261" t="s">
        <v>5</v>
      </c>
      <c r="M211" s="261"/>
      <c r="N211" s="261" t="s">
        <v>31</v>
      </c>
      <c r="O211" s="261"/>
      <c r="P211" s="261" t="s">
        <v>4</v>
      </c>
      <c r="Q211" s="261"/>
      <c r="R211" s="261" t="s">
        <v>127</v>
      </c>
      <c r="S211" s="261"/>
      <c r="T211" s="261" t="s">
        <v>0</v>
      </c>
      <c r="U211" s="261"/>
      <c r="V211" s="261" t="s">
        <v>21</v>
      </c>
      <c r="W211" s="261"/>
      <c r="X211" s="284" t="s">
        <v>17</v>
      </c>
    </row>
    <row r="212" spans="1:24" ht="12.75" customHeight="1" thickBot="1" x14ac:dyDescent="0.3">
      <c r="A212" s="287" t="s">
        <v>153</v>
      </c>
      <c r="B212" s="288"/>
      <c r="C212" s="288"/>
      <c r="D212" s="262"/>
      <c r="E212" s="262"/>
      <c r="F212" s="262"/>
      <c r="G212" s="262"/>
      <c r="H212" s="2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85"/>
    </row>
    <row r="213" spans="1:24" s="2" customFormat="1" ht="15" customHeight="1" thickBot="1" x14ac:dyDescent="0.35">
      <c r="A213" s="289" t="s">
        <v>51</v>
      </c>
      <c r="B213" s="290"/>
      <c r="C213" s="290"/>
      <c r="D213" s="26" t="s">
        <v>18</v>
      </c>
      <c r="E213" s="27" t="s">
        <v>19</v>
      </c>
      <c r="F213" s="26" t="s">
        <v>18</v>
      </c>
      <c r="G213" s="27" t="s">
        <v>19</v>
      </c>
      <c r="H213" s="26" t="s">
        <v>18</v>
      </c>
      <c r="I213" s="27" t="s">
        <v>19</v>
      </c>
      <c r="J213" s="26" t="s">
        <v>18</v>
      </c>
      <c r="K213" s="27" t="s">
        <v>19</v>
      </c>
      <c r="L213" s="28" t="s">
        <v>18</v>
      </c>
      <c r="M213" s="27" t="s">
        <v>19</v>
      </c>
      <c r="N213" s="26" t="s">
        <v>18</v>
      </c>
      <c r="O213" s="27" t="s">
        <v>19</v>
      </c>
      <c r="P213" s="26" t="s">
        <v>18</v>
      </c>
      <c r="Q213" s="27" t="s">
        <v>19</v>
      </c>
      <c r="R213" s="26" t="s">
        <v>18</v>
      </c>
      <c r="S213" s="27" t="s">
        <v>19</v>
      </c>
      <c r="T213" s="26" t="s">
        <v>18</v>
      </c>
      <c r="U213" s="27" t="s">
        <v>19</v>
      </c>
      <c r="V213" s="26" t="s">
        <v>18</v>
      </c>
      <c r="W213" s="27" t="s">
        <v>19</v>
      </c>
      <c r="X213" s="286"/>
    </row>
    <row r="214" spans="1:24" ht="15" customHeight="1" x14ac:dyDescent="0.25">
      <c r="A214" s="347" t="s">
        <v>46</v>
      </c>
      <c r="B214" s="265" t="s">
        <v>39</v>
      </c>
      <c r="C214" s="113" t="s">
        <v>47</v>
      </c>
      <c r="D214" s="138">
        <v>15</v>
      </c>
      <c r="E214" s="139">
        <v>31</v>
      </c>
      <c r="F214" s="138">
        <v>0</v>
      </c>
      <c r="G214" s="158">
        <v>0</v>
      </c>
      <c r="H214" s="194">
        <v>0</v>
      </c>
      <c r="I214" s="158">
        <v>1</v>
      </c>
      <c r="J214" s="193">
        <v>1</v>
      </c>
      <c r="K214" s="158">
        <v>0</v>
      </c>
      <c r="L214" s="160">
        <v>0</v>
      </c>
      <c r="M214" s="161">
        <v>0</v>
      </c>
      <c r="N214" s="138">
        <v>0</v>
      </c>
      <c r="O214" s="158">
        <v>1</v>
      </c>
      <c r="P214" s="159">
        <v>1</v>
      </c>
      <c r="Q214" s="139">
        <v>1</v>
      </c>
      <c r="R214" s="138">
        <v>0</v>
      </c>
      <c r="S214" s="158">
        <v>0</v>
      </c>
      <c r="T214" s="159">
        <v>0</v>
      </c>
      <c r="U214" s="139">
        <v>0</v>
      </c>
      <c r="V214" s="85">
        <f t="shared" ref="V214:W217" si="86">SUM(T214,R214,P214,N214,L214,J214,H214,F214,D214)</f>
        <v>17</v>
      </c>
      <c r="W214" s="86">
        <f t="shared" si="86"/>
        <v>34</v>
      </c>
      <c r="X214" s="47">
        <f>SUM(V214:W214)</f>
        <v>51</v>
      </c>
    </row>
    <row r="215" spans="1:24" ht="15" customHeight="1" x14ac:dyDescent="0.25">
      <c r="A215" s="348"/>
      <c r="B215" s="266"/>
      <c r="C215" s="122" t="s">
        <v>48</v>
      </c>
      <c r="D215" s="143">
        <v>13</v>
      </c>
      <c r="E215" s="144">
        <v>17</v>
      </c>
      <c r="F215" s="143">
        <v>0</v>
      </c>
      <c r="G215" s="147">
        <v>0</v>
      </c>
      <c r="H215" s="195">
        <v>0</v>
      </c>
      <c r="I215" s="147">
        <v>0</v>
      </c>
      <c r="J215" s="192">
        <v>0</v>
      </c>
      <c r="K215" s="147">
        <v>0</v>
      </c>
      <c r="L215" s="164">
        <v>0</v>
      </c>
      <c r="M215" s="165">
        <v>0</v>
      </c>
      <c r="N215" s="143">
        <v>0</v>
      </c>
      <c r="O215" s="147">
        <v>2</v>
      </c>
      <c r="P215" s="163">
        <v>1</v>
      </c>
      <c r="Q215" s="144">
        <v>2</v>
      </c>
      <c r="R215" s="143">
        <v>0</v>
      </c>
      <c r="S215" s="147">
        <v>0</v>
      </c>
      <c r="T215" s="163">
        <v>0</v>
      </c>
      <c r="U215" s="144">
        <v>0</v>
      </c>
      <c r="V215" s="94">
        <f t="shared" si="86"/>
        <v>14</v>
      </c>
      <c r="W215" s="95">
        <f t="shared" si="86"/>
        <v>21</v>
      </c>
      <c r="X215" s="48">
        <f>SUM(V215:W215)</f>
        <v>35</v>
      </c>
    </row>
    <row r="216" spans="1:24" ht="15" customHeight="1" x14ac:dyDescent="0.25">
      <c r="A216" s="348"/>
      <c r="B216" s="266"/>
      <c r="C216" s="122" t="s">
        <v>49</v>
      </c>
      <c r="D216" s="143">
        <v>4</v>
      </c>
      <c r="E216" s="144">
        <v>20</v>
      </c>
      <c r="F216" s="143">
        <v>0</v>
      </c>
      <c r="G216" s="147">
        <v>0</v>
      </c>
      <c r="H216" s="195">
        <v>0</v>
      </c>
      <c r="I216" s="147">
        <v>0</v>
      </c>
      <c r="J216" s="192">
        <v>0</v>
      </c>
      <c r="K216" s="147">
        <v>0</v>
      </c>
      <c r="L216" s="164">
        <v>0</v>
      </c>
      <c r="M216" s="165">
        <v>0</v>
      </c>
      <c r="N216" s="143">
        <v>0</v>
      </c>
      <c r="O216" s="147">
        <v>0</v>
      </c>
      <c r="P216" s="163">
        <v>0</v>
      </c>
      <c r="Q216" s="144">
        <v>1</v>
      </c>
      <c r="R216" s="143">
        <v>0</v>
      </c>
      <c r="S216" s="147">
        <v>0</v>
      </c>
      <c r="T216" s="163">
        <v>1</v>
      </c>
      <c r="U216" s="144">
        <v>0</v>
      </c>
      <c r="V216" s="94">
        <f t="shared" si="86"/>
        <v>5</v>
      </c>
      <c r="W216" s="95">
        <f t="shared" si="86"/>
        <v>21</v>
      </c>
      <c r="X216" s="48">
        <f>SUM(V216:W216)</f>
        <v>26</v>
      </c>
    </row>
    <row r="217" spans="1:24" ht="15" customHeight="1" x14ac:dyDescent="0.25">
      <c r="A217" s="348"/>
      <c r="B217" s="266"/>
      <c r="C217" s="131" t="s">
        <v>50</v>
      </c>
      <c r="D217" s="143">
        <v>11</v>
      </c>
      <c r="E217" s="144">
        <v>12</v>
      </c>
      <c r="F217" s="143">
        <v>0</v>
      </c>
      <c r="G217" s="147">
        <v>0</v>
      </c>
      <c r="H217" s="195">
        <v>0</v>
      </c>
      <c r="I217" s="147">
        <v>0</v>
      </c>
      <c r="J217" s="192">
        <v>0</v>
      </c>
      <c r="K217" s="147">
        <v>0</v>
      </c>
      <c r="L217" s="163">
        <v>0</v>
      </c>
      <c r="M217" s="144">
        <v>0</v>
      </c>
      <c r="N217" s="143">
        <v>0</v>
      </c>
      <c r="O217" s="147">
        <v>0</v>
      </c>
      <c r="P217" s="163">
        <v>0</v>
      </c>
      <c r="Q217" s="144">
        <v>0</v>
      </c>
      <c r="R217" s="143">
        <v>0</v>
      </c>
      <c r="S217" s="147">
        <v>0</v>
      </c>
      <c r="T217" s="163">
        <v>0</v>
      </c>
      <c r="U217" s="144">
        <v>0</v>
      </c>
      <c r="V217" s="94">
        <f t="shared" si="86"/>
        <v>11</v>
      </c>
      <c r="W217" s="95">
        <f t="shared" si="86"/>
        <v>12</v>
      </c>
      <c r="X217" s="48">
        <f>SUM(V217:W217)</f>
        <v>23</v>
      </c>
    </row>
    <row r="218" spans="1:24" ht="15" customHeight="1" thickBot="1" x14ac:dyDescent="0.3">
      <c r="A218" s="348"/>
      <c r="B218" s="267"/>
      <c r="C218" s="21" t="s">
        <v>33</v>
      </c>
      <c r="D218" s="132">
        <f t="shared" ref="D218:X218" si="87">SUM(D214:D217)</f>
        <v>43</v>
      </c>
      <c r="E218" s="135">
        <f t="shared" si="87"/>
        <v>80</v>
      </c>
      <c r="F218" s="132">
        <f t="shared" si="87"/>
        <v>0</v>
      </c>
      <c r="G218" s="133">
        <f t="shared" si="87"/>
        <v>0</v>
      </c>
      <c r="H218" s="196">
        <f t="shared" si="87"/>
        <v>0</v>
      </c>
      <c r="I218" s="136">
        <f t="shared" si="87"/>
        <v>1</v>
      </c>
      <c r="J218" s="149">
        <f t="shared" si="87"/>
        <v>1</v>
      </c>
      <c r="K218" s="150">
        <f t="shared" si="87"/>
        <v>0</v>
      </c>
      <c r="L218" s="151">
        <f t="shared" si="87"/>
        <v>0</v>
      </c>
      <c r="M218" s="136">
        <f t="shared" si="87"/>
        <v>0</v>
      </c>
      <c r="N218" s="149">
        <f t="shared" si="87"/>
        <v>0</v>
      </c>
      <c r="O218" s="133">
        <f t="shared" si="87"/>
        <v>3</v>
      </c>
      <c r="P218" s="151">
        <f t="shared" si="87"/>
        <v>2</v>
      </c>
      <c r="Q218" s="135">
        <f t="shared" si="87"/>
        <v>4</v>
      </c>
      <c r="R218" s="149">
        <f t="shared" si="87"/>
        <v>0</v>
      </c>
      <c r="S218" s="150">
        <f t="shared" si="87"/>
        <v>0</v>
      </c>
      <c r="T218" s="151">
        <f t="shared" si="87"/>
        <v>1</v>
      </c>
      <c r="U218" s="135">
        <f t="shared" si="87"/>
        <v>0</v>
      </c>
      <c r="V218" s="105">
        <f t="shared" si="87"/>
        <v>47</v>
      </c>
      <c r="W218" s="106">
        <f t="shared" si="87"/>
        <v>88</v>
      </c>
      <c r="X218" s="49">
        <f t="shared" si="87"/>
        <v>135</v>
      </c>
    </row>
    <row r="219" spans="1:24" ht="15" customHeight="1" x14ac:dyDescent="0.25">
      <c r="A219" s="348"/>
      <c r="B219" s="356" t="s">
        <v>41</v>
      </c>
      <c r="C219" s="177" t="s">
        <v>13</v>
      </c>
      <c r="D219" s="166">
        <v>1</v>
      </c>
      <c r="E219" s="168">
        <v>3</v>
      </c>
      <c r="F219" s="169">
        <v>0</v>
      </c>
      <c r="G219" s="167">
        <v>0</v>
      </c>
      <c r="H219" s="166">
        <v>0</v>
      </c>
      <c r="I219" s="189">
        <v>0</v>
      </c>
      <c r="J219" s="254">
        <v>0</v>
      </c>
      <c r="K219" s="158">
        <v>0</v>
      </c>
      <c r="L219" s="166">
        <v>0</v>
      </c>
      <c r="M219" s="168">
        <v>0</v>
      </c>
      <c r="N219" s="169">
        <v>0</v>
      </c>
      <c r="O219" s="167">
        <v>0</v>
      </c>
      <c r="P219" s="166">
        <v>0</v>
      </c>
      <c r="Q219" s="168">
        <v>0</v>
      </c>
      <c r="R219" s="169">
        <v>0</v>
      </c>
      <c r="S219" s="167">
        <v>0</v>
      </c>
      <c r="T219" s="166">
        <v>0</v>
      </c>
      <c r="U219" s="168">
        <v>0</v>
      </c>
      <c r="V219" s="89">
        <f t="shared" ref="V219:W222" si="88">SUM(T219,R219,P219,N219,L219,J219,H219,F219,D219)</f>
        <v>1</v>
      </c>
      <c r="W219" s="86">
        <f t="shared" si="88"/>
        <v>3</v>
      </c>
      <c r="X219" s="57">
        <f>SUM(V219:W219)</f>
        <v>4</v>
      </c>
    </row>
    <row r="220" spans="1:24" ht="15" customHeight="1" x14ac:dyDescent="0.25">
      <c r="A220" s="348"/>
      <c r="B220" s="357"/>
      <c r="C220" s="122" t="s">
        <v>14</v>
      </c>
      <c r="D220" s="143">
        <v>2</v>
      </c>
      <c r="E220" s="146">
        <v>1</v>
      </c>
      <c r="F220" s="163">
        <v>0</v>
      </c>
      <c r="G220" s="165">
        <v>0</v>
      </c>
      <c r="H220" s="143">
        <v>0</v>
      </c>
      <c r="I220" s="191">
        <v>0</v>
      </c>
      <c r="J220" s="195">
        <v>0</v>
      </c>
      <c r="K220" s="147">
        <v>0</v>
      </c>
      <c r="L220" s="143">
        <v>0</v>
      </c>
      <c r="M220" s="146">
        <v>0</v>
      </c>
      <c r="N220" s="163">
        <v>0</v>
      </c>
      <c r="O220" s="165">
        <v>0</v>
      </c>
      <c r="P220" s="143">
        <v>0</v>
      </c>
      <c r="Q220" s="146">
        <v>0</v>
      </c>
      <c r="R220" s="163">
        <v>0</v>
      </c>
      <c r="S220" s="165">
        <v>0</v>
      </c>
      <c r="T220" s="143">
        <v>0</v>
      </c>
      <c r="U220" s="146">
        <v>0</v>
      </c>
      <c r="V220" s="101">
        <f t="shared" si="88"/>
        <v>2</v>
      </c>
      <c r="W220" s="95">
        <f t="shared" si="88"/>
        <v>1</v>
      </c>
      <c r="X220" s="58">
        <f>SUM(V220:W220)</f>
        <v>3</v>
      </c>
    </row>
    <row r="221" spans="1:24" ht="15" customHeight="1" x14ac:dyDescent="0.25">
      <c r="A221" s="348"/>
      <c r="B221" s="357"/>
      <c r="C221" s="122" t="s">
        <v>15</v>
      </c>
      <c r="D221" s="143">
        <v>0</v>
      </c>
      <c r="E221" s="146">
        <v>0</v>
      </c>
      <c r="F221" s="163">
        <v>0</v>
      </c>
      <c r="G221" s="165">
        <v>0</v>
      </c>
      <c r="H221" s="143">
        <v>0</v>
      </c>
      <c r="I221" s="191">
        <v>0</v>
      </c>
      <c r="J221" s="195">
        <v>0</v>
      </c>
      <c r="K221" s="147">
        <v>0</v>
      </c>
      <c r="L221" s="143">
        <v>0</v>
      </c>
      <c r="M221" s="146">
        <v>0</v>
      </c>
      <c r="N221" s="163">
        <v>0</v>
      </c>
      <c r="O221" s="165">
        <v>0</v>
      </c>
      <c r="P221" s="143">
        <v>0</v>
      </c>
      <c r="Q221" s="146">
        <v>0</v>
      </c>
      <c r="R221" s="163">
        <v>0</v>
      </c>
      <c r="S221" s="165">
        <v>0</v>
      </c>
      <c r="T221" s="143">
        <v>0</v>
      </c>
      <c r="U221" s="146">
        <v>0</v>
      </c>
      <c r="V221" s="101">
        <f t="shared" si="88"/>
        <v>0</v>
      </c>
      <c r="W221" s="95">
        <f t="shared" si="88"/>
        <v>0</v>
      </c>
      <c r="X221" s="58">
        <f>SUM(V221:W221)</f>
        <v>0</v>
      </c>
    </row>
    <row r="222" spans="1:24" ht="15" customHeight="1" x14ac:dyDescent="0.25">
      <c r="A222" s="348"/>
      <c r="B222" s="357"/>
      <c r="C222" s="131" t="s">
        <v>16</v>
      </c>
      <c r="D222" s="143">
        <v>3</v>
      </c>
      <c r="E222" s="147">
        <v>1</v>
      </c>
      <c r="F222" s="163">
        <v>0</v>
      </c>
      <c r="G222" s="144">
        <v>0</v>
      </c>
      <c r="H222" s="143">
        <v>0</v>
      </c>
      <c r="I222" s="191">
        <v>0</v>
      </c>
      <c r="J222" s="195">
        <v>0</v>
      </c>
      <c r="K222" s="147">
        <v>0</v>
      </c>
      <c r="L222" s="143">
        <v>0</v>
      </c>
      <c r="M222" s="146">
        <v>0</v>
      </c>
      <c r="N222" s="163">
        <v>0</v>
      </c>
      <c r="O222" s="144">
        <v>0</v>
      </c>
      <c r="P222" s="143">
        <v>0</v>
      </c>
      <c r="Q222" s="147">
        <v>0</v>
      </c>
      <c r="R222" s="163">
        <v>0</v>
      </c>
      <c r="S222" s="144">
        <v>0</v>
      </c>
      <c r="T222" s="143">
        <v>0</v>
      </c>
      <c r="U222" s="147">
        <v>0</v>
      </c>
      <c r="V222" s="101">
        <f t="shared" si="88"/>
        <v>3</v>
      </c>
      <c r="W222" s="95">
        <f t="shared" si="88"/>
        <v>1</v>
      </c>
      <c r="X222" s="58">
        <f>SUM(V222:W222)</f>
        <v>4</v>
      </c>
    </row>
    <row r="223" spans="1:24" ht="15" customHeight="1" thickBot="1" x14ac:dyDescent="0.3">
      <c r="A223" s="348"/>
      <c r="B223" s="357"/>
      <c r="C223" s="22" t="s">
        <v>34</v>
      </c>
      <c r="D223" s="132">
        <f t="shared" ref="D223:X223" si="89">SUM(D219:D222)</f>
        <v>6</v>
      </c>
      <c r="E223" s="134">
        <f t="shared" si="89"/>
        <v>5</v>
      </c>
      <c r="F223" s="132">
        <f t="shared" si="89"/>
        <v>0</v>
      </c>
      <c r="G223" s="134">
        <f t="shared" si="89"/>
        <v>0</v>
      </c>
      <c r="H223" s="132">
        <f t="shared" si="89"/>
        <v>0</v>
      </c>
      <c r="I223" s="134">
        <f t="shared" si="89"/>
        <v>0</v>
      </c>
      <c r="J223" s="132">
        <f t="shared" si="89"/>
        <v>0</v>
      </c>
      <c r="K223" s="134">
        <f t="shared" si="89"/>
        <v>0</v>
      </c>
      <c r="L223" s="132">
        <f t="shared" si="89"/>
        <v>0</v>
      </c>
      <c r="M223" s="134">
        <f t="shared" si="89"/>
        <v>0</v>
      </c>
      <c r="N223" s="132">
        <f t="shared" si="89"/>
        <v>0</v>
      </c>
      <c r="O223" s="134">
        <f t="shared" si="89"/>
        <v>0</v>
      </c>
      <c r="P223" s="132">
        <f t="shared" si="89"/>
        <v>0</v>
      </c>
      <c r="Q223" s="134">
        <f t="shared" si="89"/>
        <v>0</v>
      </c>
      <c r="R223" s="132">
        <f t="shared" si="89"/>
        <v>0</v>
      </c>
      <c r="S223" s="134">
        <f t="shared" si="89"/>
        <v>0</v>
      </c>
      <c r="T223" s="132">
        <f t="shared" si="89"/>
        <v>0</v>
      </c>
      <c r="U223" s="134">
        <f t="shared" si="89"/>
        <v>0</v>
      </c>
      <c r="V223" s="132">
        <f t="shared" si="89"/>
        <v>6</v>
      </c>
      <c r="W223" s="134">
        <f t="shared" si="89"/>
        <v>5</v>
      </c>
      <c r="X223" s="59">
        <f t="shared" si="89"/>
        <v>11</v>
      </c>
    </row>
    <row r="224" spans="1:24" s="2" customFormat="1" ht="15" customHeight="1" thickBot="1" x14ac:dyDescent="0.35">
      <c r="A224" s="279" t="s">
        <v>36</v>
      </c>
      <c r="B224" s="280"/>
      <c r="C224" s="281"/>
      <c r="D224" s="79">
        <f t="shared" ref="D224:W224" si="90">SUM(D223,D218)</f>
        <v>49</v>
      </c>
      <c r="E224" s="80">
        <f t="shared" si="90"/>
        <v>85</v>
      </c>
      <c r="F224" s="81">
        <f t="shared" si="90"/>
        <v>0</v>
      </c>
      <c r="G224" s="80">
        <f t="shared" si="90"/>
        <v>0</v>
      </c>
      <c r="H224" s="81">
        <f t="shared" si="90"/>
        <v>0</v>
      </c>
      <c r="I224" s="44">
        <f t="shared" si="90"/>
        <v>1</v>
      </c>
      <c r="J224" s="82">
        <f t="shared" si="90"/>
        <v>1</v>
      </c>
      <c r="K224" s="83">
        <f t="shared" si="90"/>
        <v>0</v>
      </c>
      <c r="L224" s="81">
        <f t="shared" si="90"/>
        <v>0</v>
      </c>
      <c r="M224" s="80">
        <f t="shared" si="90"/>
        <v>0</v>
      </c>
      <c r="N224" s="82">
        <f t="shared" si="90"/>
        <v>0</v>
      </c>
      <c r="O224" s="83">
        <f t="shared" si="90"/>
        <v>3</v>
      </c>
      <c r="P224" s="81">
        <f t="shared" si="90"/>
        <v>2</v>
      </c>
      <c r="Q224" s="80">
        <f t="shared" si="90"/>
        <v>4</v>
      </c>
      <c r="R224" s="82">
        <f t="shared" si="90"/>
        <v>0</v>
      </c>
      <c r="S224" s="83">
        <f t="shared" si="90"/>
        <v>0</v>
      </c>
      <c r="T224" s="81">
        <f t="shared" si="90"/>
        <v>1</v>
      </c>
      <c r="U224" s="80">
        <f>SUM(U223,U218)</f>
        <v>0</v>
      </c>
      <c r="V224" s="81">
        <f t="shared" si="90"/>
        <v>53</v>
      </c>
      <c r="W224" s="80">
        <f t="shared" si="90"/>
        <v>93</v>
      </c>
      <c r="X224" s="60">
        <f>SUM(X223,X218)</f>
        <v>146</v>
      </c>
    </row>
    <row r="225" spans="1:24" customFormat="1" ht="14.5" x14ac:dyDescent="0.35">
      <c r="B225" s="20"/>
      <c r="C225" s="34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</row>
    <row r="226" spans="1:24" s="17" customFormat="1" ht="15" thickBot="1" x14ac:dyDescent="0.4">
      <c r="B226" s="20"/>
      <c r="C226" s="34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</row>
    <row r="227" spans="1:24" ht="12.75" customHeight="1" x14ac:dyDescent="0.25">
      <c r="A227" s="335" t="s">
        <v>52</v>
      </c>
      <c r="B227" s="336"/>
      <c r="C227" s="336"/>
      <c r="D227" s="261" t="s">
        <v>1</v>
      </c>
      <c r="E227" s="261"/>
      <c r="F227" s="261" t="s">
        <v>2</v>
      </c>
      <c r="G227" s="261"/>
      <c r="H227" s="261" t="s">
        <v>3</v>
      </c>
      <c r="I227" s="261"/>
      <c r="J227" s="261" t="s">
        <v>126</v>
      </c>
      <c r="K227" s="261"/>
      <c r="L227" s="261" t="s">
        <v>5</v>
      </c>
      <c r="M227" s="261"/>
      <c r="N227" s="261" t="s">
        <v>31</v>
      </c>
      <c r="O227" s="261"/>
      <c r="P227" s="261" t="s">
        <v>4</v>
      </c>
      <c r="Q227" s="261"/>
      <c r="R227" s="261" t="s">
        <v>127</v>
      </c>
      <c r="S227" s="261"/>
      <c r="T227" s="261" t="s">
        <v>0</v>
      </c>
      <c r="U227" s="261"/>
      <c r="V227" s="261" t="s">
        <v>21</v>
      </c>
      <c r="W227" s="261"/>
      <c r="X227" s="284" t="s">
        <v>17</v>
      </c>
    </row>
    <row r="228" spans="1:24" ht="13.5" customHeight="1" thickBot="1" x14ac:dyDescent="0.3">
      <c r="A228" s="287" t="s">
        <v>153</v>
      </c>
      <c r="B228" s="288"/>
      <c r="C228" s="288"/>
      <c r="D228" s="262"/>
      <c r="E228" s="262"/>
      <c r="F228" s="262"/>
      <c r="G228" s="262"/>
      <c r="H228" s="262"/>
      <c r="I228" s="262"/>
      <c r="J228" s="262"/>
      <c r="K228" s="262"/>
      <c r="L228" s="262"/>
      <c r="M228" s="262"/>
      <c r="N228" s="262"/>
      <c r="O228" s="262"/>
      <c r="P228" s="262"/>
      <c r="Q228" s="262"/>
      <c r="R228" s="262"/>
      <c r="S228" s="262"/>
      <c r="T228" s="262"/>
      <c r="U228" s="262"/>
      <c r="V228" s="262"/>
      <c r="W228" s="262"/>
      <c r="X228" s="285"/>
    </row>
    <row r="229" spans="1:24" s="2" customFormat="1" ht="15" customHeight="1" thickBot="1" x14ac:dyDescent="0.35">
      <c r="A229" s="289" t="s">
        <v>53</v>
      </c>
      <c r="B229" s="290"/>
      <c r="C229" s="290"/>
      <c r="D229" s="26" t="s">
        <v>18</v>
      </c>
      <c r="E229" s="27" t="s">
        <v>19</v>
      </c>
      <c r="F229" s="26" t="s">
        <v>18</v>
      </c>
      <c r="G229" s="27" t="s">
        <v>19</v>
      </c>
      <c r="H229" s="26" t="s">
        <v>18</v>
      </c>
      <c r="I229" s="27" t="s">
        <v>19</v>
      </c>
      <c r="J229" s="26" t="s">
        <v>18</v>
      </c>
      <c r="K229" s="27" t="s">
        <v>19</v>
      </c>
      <c r="L229" s="28" t="s">
        <v>18</v>
      </c>
      <c r="M229" s="27" t="s">
        <v>19</v>
      </c>
      <c r="N229" s="26" t="s">
        <v>18</v>
      </c>
      <c r="O229" s="27" t="s">
        <v>19</v>
      </c>
      <c r="P229" s="26" t="s">
        <v>18</v>
      </c>
      <c r="Q229" s="27" t="s">
        <v>19</v>
      </c>
      <c r="R229" s="26" t="s">
        <v>18</v>
      </c>
      <c r="S229" s="27" t="s">
        <v>19</v>
      </c>
      <c r="T229" s="26" t="s">
        <v>18</v>
      </c>
      <c r="U229" s="27" t="s">
        <v>19</v>
      </c>
      <c r="V229" s="26" t="s">
        <v>18</v>
      </c>
      <c r="W229" s="27" t="s">
        <v>19</v>
      </c>
      <c r="X229" s="286"/>
    </row>
    <row r="230" spans="1:24" ht="15" customHeight="1" x14ac:dyDescent="0.25">
      <c r="A230" s="263" t="s">
        <v>59</v>
      </c>
      <c r="B230" s="265" t="s">
        <v>39</v>
      </c>
      <c r="C230" s="113" t="s">
        <v>47</v>
      </c>
      <c r="D230" s="138">
        <v>0</v>
      </c>
      <c r="E230" s="139">
        <v>0</v>
      </c>
      <c r="F230" s="138">
        <v>0</v>
      </c>
      <c r="G230" s="158">
        <v>0</v>
      </c>
      <c r="H230" s="159">
        <v>0</v>
      </c>
      <c r="I230" s="139">
        <v>0</v>
      </c>
      <c r="J230" s="140">
        <v>0</v>
      </c>
      <c r="K230" s="141">
        <v>0</v>
      </c>
      <c r="L230" s="160">
        <v>0</v>
      </c>
      <c r="M230" s="161">
        <v>0</v>
      </c>
      <c r="N230" s="138">
        <v>0</v>
      </c>
      <c r="O230" s="158">
        <v>0</v>
      </c>
      <c r="P230" s="159">
        <v>0</v>
      </c>
      <c r="Q230" s="139">
        <v>0</v>
      </c>
      <c r="R230" s="138">
        <v>0</v>
      </c>
      <c r="S230" s="158">
        <v>0</v>
      </c>
      <c r="T230" s="159">
        <v>0</v>
      </c>
      <c r="U230" s="139">
        <v>0</v>
      </c>
      <c r="V230" s="85">
        <f t="shared" ref="V230:W233" si="91">SUM(T230,R230,P230,N230,L230,J230,H230,F230,D230)</f>
        <v>0</v>
      </c>
      <c r="W230" s="86">
        <f t="shared" si="91"/>
        <v>0</v>
      </c>
      <c r="X230" s="47">
        <f>SUM(V230:W230)</f>
        <v>0</v>
      </c>
    </row>
    <row r="231" spans="1:24" ht="15" customHeight="1" x14ac:dyDescent="0.25">
      <c r="A231" s="264"/>
      <c r="B231" s="266"/>
      <c r="C231" s="122" t="s">
        <v>48</v>
      </c>
      <c r="D231" s="143">
        <v>0</v>
      </c>
      <c r="E231" s="144">
        <v>0</v>
      </c>
      <c r="F231" s="143">
        <v>0</v>
      </c>
      <c r="G231" s="147">
        <v>0</v>
      </c>
      <c r="H231" s="163">
        <v>0</v>
      </c>
      <c r="I231" s="144">
        <v>0</v>
      </c>
      <c r="J231" s="145">
        <v>0</v>
      </c>
      <c r="K231" s="146">
        <v>0</v>
      </c>
      <c r="L231" s="164">
        <v>0</v>
      </c>
      <c r="M231" s="165">
        <v>0</v>
      </c>
      <c r="N231" s="143">
        <v>0</v>
      </c>
      <c r="O231" s="147">
        <v>0</v>
      </c>
      <c r="P231" s="163">
        <v>0</v>
      </c>
      <c r="Q231" s="144">
        <v>0</v>
      </c>
      <c r="R231" s="143">
        <v>0</v>
      </c>
      <c r="S231" s="147">
        <v>0</v>
      </c>
      <c r="T231" s="163">
        <v>0</v>
      </c>
      <c r="U231" s="144">
        <v>0</v>
      </c>
      <c r="V231" s="94">
        <f t="shared" si="91"/>
        <v>0</v>
      </c>
      <c r="W231" s="95">
        <f t="shared" si="91"/>
        <v>0</v>
      </c>
      <c r="X231" s="48">
        <f>SUM(V231:W231)</f>
        <v>0</v>
      </c>
    </row>
    <row r="232" spans="1:24" ht="15" customHeight="1" x14ac:dyDescent="0.25">
      <c r="A232" s="264"/>
      <c r="B232" s="266"/>
      <c r="C232" s="122" t="s">
        <v>49</v>
      </c>
      <c r="D232" s="143">
        <v>0</v>
      </c>
      <c r="E232" s="144">
        <v>0</v>
      </c>
      <c r="F232" s="143">
        <v>0</v>
      </c>
      <c r="G232" s="147">
        <v>0</v>
      </c>
      <c r="H232" s="163">
        <v>0</v>
      </c>
      <c r="I232" s="144">
        <v>0</v>
      </c>
      <c r="J232" s="143">
        <v>0</v>
      </c>
      <c r="K232" s="147">
        <v>0</v>
      </c>
      <c r="L232" s="164">
        <v>0</v>
      </c>
      <c r="M232" s="165">
        <v>0</v>
      </c>
      <c r="N232" s="143">
        <v>0</v>
      </c>
      <c r="O232" s="147">
        <v>0</v>
      </c>
      <c r="P232" s="163">
        <v>0</v>
      </c>
      <c r="Q232" s="144">
        <v>0</v>
      </c>
      <c r="R232" s="143">
        <v>0</v>
      </c>
      <c r="S232" s="147">
        <v>0</v>
      </c>
      <c r="T232" s="163">
        <v>0</v>
      </c>
      <c r="U232" s="144">
        <v>0</v>
      </c>
      <c r="V232" s="94">
        <f t="shared" si="91"/>
        <v>0</v>
      </c>
      <c r="W232" s="95">
        <f t="shared" si="91"/>
        <v>0</v>
      </c>
      <c r="X232" s="48">
        <f>SUM(V232:W232)</f>
        <v>0</v>
      </c>
    </row>
    <row r="233" spans="1:24" ht="15" customHeight="1" x14ac:dyDescent="0.25">
      <c r="A233" s="264"/>
      <c r="B233" s="266"/>
      <c r="C233" s="131" t="s">
        <v>50</v>
      </c>
      <c r="D233" s="143">
        <v>0</v>
      </c>
      <c r="E233" s="144">
        <v>0</v>
      </c>
      <c r="F233" s="143">
        <v>0</v>
      </c>
      <c r="G233" s="147">
        <v>0</v>
      </c>
      <c r="H233" s="163">
        <v>0</v>
      </c>
      <c r="I233" s="144">
        <v>0</v>
      </c>
      <c r="J233" s="145">
        <v>0</v>
      </c>
      <c r="K233" s="146">
        <v>0</v>
      </c>
      <c r="L233" s="163">
        <v>0</v>
      </c>
      <c r="M233" s="144">
        <v>0</v>
      </c>
      <c r="N233" s="143">
        <v>0</v>
      </c>
      <c r="O233" s="147">
        <v>0</v>
      </c>
      <c r="P233" s="163">
        <v>0</v>
      </c>
      <c r="Q233" s="144">
        <v>0</v>
      </c>
      <c r="R233" s="143">
        <v>0</v>
      </c>
      <c r="S233" s="147">
        <v>0</v>
      </c>
      <c r="T233" s="163">
        <v>0</v>
      </c>
      <c r="U233" s="144">
        <v>0</v>
      </c>
      <c r="V233" s="94">
        <f t="shared" si="91"/>
        <v>0</v>
      </c>
      <c r="W233" s="95">
        <f t="shared" si="91"/>
        <v>0</v>
      </c>
      <c r="X233" s="48">
        <f>SUM(V233:W233)</f>
        <v>0</v>
      </c>
    </row>
    <row r="234" spans="1:24" ht="15" customHeight="1" thickBot="1" x14ac:dyDescent="0.3">
      <c r="A234" s="264"/>
      <c r="B234" s="267"/>
      <c r="C234" s="21" t="s">
        <v>33</v>
      </c>
      <c r="D234" s="132">
        <f t="shared" ref="D234:X234" si="92">SUM(D230:D233)</f>
        <v>0</v>
      </c>
      <c r="E234" s="135">
        <f t="shared" si="92"/>
        <v>0</v>
      </c>
      <c r="F234" s="132">
        <f t="shared" si="92"/>
        <v>0</v>
      </c>
      <c r="G234" s="133">
        <f t="shared" si="92"/>
        <v>0</v>
      </c>
      <c r="H234" s="196">
        <f t="shared" si="92"/>
        <v>0</v>
      </c>
      <c r="I234" s="136">
        <f t="shared" si="92"/>
        <v>0</v>
      </c>
      <c r="J234" s="149">
        <f t="shared" si="92"/>
        <v>0</v>
      </c>
      <c r="K234" s="150">
        <f t="shared" si="92"/>
        <v>0</v>
      </c>
      <c r="L234" s="151">
        <f t="shared" si="92"/>
        <v>0</v>
      </c>
      <c r="M234" s="136">
        <f t="shared" si="92"/>
        <v>0</v>
      </c>
      <c r="N234" s="149">
        <f t="shared" si="92"/>
        <v>0</v>
      </c>
      <c r="O234" s="133">
        <f t="shared" si="92"/>
        <v>0</v>
      </c>
      <c r="P234" s="151">
        <f t="shared" si="92"/>
        <v>0</v>
      </c>
      <c r="Q234" s="135">
        <f t="shared" si="92"/>
        <v>0</v>
      </c>
      <c r="R234" s="149">
        <f t="shared" si="92"/>
        <v>0</v>
      </c>
      <c r="S234" s="150">
        <f t="shared" si="92"/>
        <v>0</v>
      </c>
      <c r="T234" s="151">
        <f t="shared" si="92"/>
        <v>0</v>
      </c>
      <c r="U234" s="135">
        <f t="shared" si="92"/>
        <v>0</v>
      </c>
      <c r="V234" s="105">
        <f t="shared" si="92"/>
        <v>0</v>
      </c>
      <c r="W234" s="106">
        <f t="shared" si="92"/>
        <v>0</v>
      </c>
      <c r="X234" s="49">
        <f t="shared" si="92"/>
        <v>0</v>
      </c>
    </row>
    <row r="235" spans="1:24" ht="15" customHeight="1" x14ac:dyDescent="0.25">
      <c r="A235" s="264"/>
      <c r="B235" s="268" t="s">
        <v>41</v>
      </c>
      <c r="C235" s="177" t="s">
        <v>47</v>
      </c>
      <c r="D235" s="166">
        <v>0</v>
      </c>
      <c r="E235" s="167">
        <v>0</v>
      </c>
      <c r="F235" s="138">
        <v>0</v>
      </c>
      <c r="G235" s="158">
        <v>0</v>
      </c>
      <c r="H235" s="159">
        <v>0</v>
      </c>
      <c r="I235" s="139">
        <v>0</v>
      </c>
      <c r="J235" s="140">
        <v>0</v>
      </c>
      <c r="K235" s="141">
        <v>0</v>
      </c>
      <c r="L235" s="159">
        <v>0</v>
      </c>
      <c r="M235" s="139">
        <v>0</v>
      </c>
      <c r="N235" s="138">
        <v>0</v>
      </c>
      <c r="O235" s="158">
        <v>0</v>
      </c>
      <c r="P235" s="160">
        <v>0</v>
      </c>
      <c r="Q235" s="161">
        <v>0</v>
      </c>
      <c r="R235" s="166">
        <v>0</v>
      </c>
      <c r="S235" s="168">
        <v>0</v>
      </c>
      <c r="T235" s="169">
        <v>0</v>
      </c>
      <c r="U235" s="167">
        <v>0</v>
      </c>
      <c r="V235" s="85">
        <f t="shared" ref="V235:W238" si="93">SUM(T235,R235,P235,N235,L235,J235,H235,F235,D235)</f>
        <v>0</v>
      </c>
      <c r="W235" s="86">
        <f t="shared" si="93"/>
        <v>0</v>
      </c>
      <c r="X235" s="47">
        <f>SUM(V235:W235)</f>
        <v>0</v>
      </c>
    </row>
    <row r="236" spans="1:24" ht="15" customHeight="1" x14ac:dyDescent="0.25">
      <c r="A236" s="264"/>
      <c r="B236" s="269"/>
      <c r="C236" s="122" t="s">
        <v>48</v>
      </c>
      <c r="D236" s="143">
        <v>0</v>
      </c>
      <c r="E236" s="165">
        <v>0</v>
      </c>
      <c r="F236" s="143">
        <v>0</v>
      </c>
      <c r="G236" s="147">
        <v>0</v>
      </c>
      <c r="H236" s="163">
        <v>0</v>
      </c>
      <c r="I236" s="144">
        <v>0</v>
      </c>
      <c r="J236" s="145">
        <v>0</v>
      </c>
      <c r="K236" s="146">
        <v>0</v>
      </c>
      <c r="L236" s="163">
        <v>0</v>
      </c>
      <c r="M236" s="144">
        <v>0</v>
      </c>
      <c r="N236" s="143">
        <v>0</v>
      </c>
      <c r="O236" s="147">
        <v>0</v>
      </c>
      <c r="P236" s="164">
        <v>0</v>
      </c>
      <c r="Q236" s="165">
        <v>0</v>
      </c>
      <c r="R236" s="143">
        <v>0</v>
      </c>
      <c r="S236" s="146">
        <v>0</v>
      </c>
      <c r="T236" s="163">
        <v>0</v>
      </c>
      <c r="U236" s="165">
        <v>0</v>
      </c>
      <c r="V236" s="94">
        <f t="shared" si="93"/>
        <v>0</v>
      </c>
      <c r="W236" s="95">
        <f t="shared" si="93"/>
        <v>0</v>
      </c>
      <c r="X236" s="48">
        <f>SUM(V236:W236)</f>
        <v>0</v>
      </c>
    </row>
    <row r="237" spans="1:24" ht="15" customHeight="1" x14ac:dyDescent="0.25">
      <c r="A237" s="264"/>
      <c r="B237" s="269"/>
      <c r="C237" s="122" t="s">
        <v>49</v>
      </c>
      <c r="D237" s="143">
        <v>0</v>
      </c>
      <c r="E237" s="165">
        <v>0</v>
      </c>
      <c r="F237" s="143">
        <v>0</v>
      </c>
      <c r="G237" s="147">
        <v>0</v>
      </c>
      <c r="H237" s="163">
        <v>0</v>
      </c>
      <c r="I237" s="144">
        <v>0</v>
      </c>
      <c r="J237" s="143">
        <v>0</v>
      </c>
      <c r="K237" s="147">
        <v>0</v>
      </c>
      <c r="L237" s="163">
        <v>0</v>
      </c>
      <c r="M237" s="144">
        <v>0</v>
      </c>
      <c r="N237" s="143">
        <v>0</v>
      </c>
      <c r="O237" s="147">
        <v>0</v>
      </c>
      <c r="P237" s="163">
        <v>0</v>
      </c>
      <c r="Q237" s="144">
        <v>0</v>
      </c>
      <c r="R237" s="143">
        <v>0</v>
      </c>
      <c r="S237" s="146">
        <v>0</v>
      </c>
      <c r="T237" s="163">
        <v>0</v>
      </c>
      <c r="U237" s="165">
        <v>0</v>
      </c>
      <c r="V237" s="94">
        <f t="shared" si="93"/>
        <v>0</v>
      </c>
      <c r="W237" s="95">
        <f t="shared" si="93"/>
        <v>0</v>
      </c>
      <c r="X237" s="48">
        <f>SUM(V237:W237)</f>
        <v>0</v>
      </c>
    </row>
    <row r="238" spans="1:24" ht="15" customHeight="1" x14ac:dyDescent="0.25">
      <c r="A238" s="264"/>
      <c r="B238" s="269"/>
      <c r="C238" s="131" t="s">
        <v>50</v>
      </c>
      <c r="D238" s="143">
        <v>0</v>
      </c>
      <c r="E238" s="144">
        <v>0</v>
      </c>
      <c r="F238" s="143">
        <v>0</v>
      </c>
      <c r="G238" s="147">
        <v>0</v>
      </c>
      <c r="H238" s="163">
        <v>0</v>
      </c>
      <c r="I238" s="144">
        <v>0</v>
      </c>
      <c r="J238" s="145">
        <v>0</v>
      </c>
      <c r="K238" s="146">
        <v>0</v>
      </c>
      <c r="L238" s="163">
        <v>0</v>
      </c>
      <c r="M238" s="144">
        <v>0</v>
      </c>
      <c r="N238" s="143">
        <v>0</v>
      </c>
      <c r="O238" s="147">
        <v>0</v>
      </c>
      <c r="P238" s="164">
        <v>0</v>
      </c>
      <c r="Q238" s="165">
        <v>0</v>
      </c>
      <c r="R238" s="143">
        <v>0</v>
      </c>
      <c r="S238" s="147">
        <v>0</v>
      </c>
      <c r="T238" s="163">
        <v>0</v>
      </c>
      <c r="U238" s="144">
        <v>0</v>
      </c>
      <c r="V238" s="94">
        <f t="shared" si="93"/>
        <v>0</v>
      </c>
      <c r="W238" s="95">
        <f t="shared" si="93"/>
        <v>0</v>
      </c>
      <c r="X238" s="48">
        <f>SUM(V238:W238)</f>
        <v>0</v>
      </c>
    </row>
    <row r="239" spans="1:24" ht="15" customHeight="1" thickBot="1" x14ac:dyDescent="0.3">
      <c r="A239" s="329"/>
      <c r="B239" s="331"/>
      <c r="C239" s="22" t="s">
        <v>34</v>
      </c>
      <c r="D239" s="132">
        <f t="shared" ref="D239:X239" si="94">SUM(D235:D238)</f>
        <v>0</v>
      </c>
      <c r="E239" s="135">
        <f t="shared" si="94"/>
        <v>0</v>
      </c>
      <c r="F239" s="132">
        <f t="shared" si="94"/>
        <v>0</v>
      </c>
      <c r="G239" s="133">
        <f t="shared" si="94"/>
        <v>0</v>
      </c>
      <c r="H239" s="151">
        <f t="shared" si="94"/>
        <v>0</v>
      </c>
      <c r="I239" s="136">
        <f t="shared" si="94"/>
        <v>0</v>
      </c>
      <c r="J239" s="149">
        <f t="shared" si="94"/>
        <v>0</v>
      </c>
      <c r="K239" s="150">
        <f t="shared" si="94"/>
        <v>0</v>
      </c>
      <c r="L239" s="151">
        <f t="shared" si="94"/>
        <v>0</v>
      </c>
      <c r="M239" s="136">
        <f t="shared" si="94"/>
        <v>0</v>
      </c>
      <c r="N239" s="149">
        <f t="shared" si="94"/>
        <v>0</v>
      </c>
      <c r="O239" s="133">
        <f t="shared" si="94"/>
        <v>0</v>
      </c>
      <c r="P239" s="151">
        <f t="shared" si="94"/>
        <v>0</v>
      </c>
      <c r="Q239" s="135">
        <f t="shared" si="94"/>
        <v>0</v>
      </c>
      <c r="R239" s="149">
        <f t="shared" si="94"/>
        <v>0</v>
      </c>
      <c r="S239" s="150">
        <f t="shared" si="94"/>
        <v>0</v>
      </c>
      <c r="T239" s="151">
        <f t="shared" si="94"/>
        <v>0</v>
      </c>
      <c r="U239" s="135">
        <f t="shared" si="94"/>
        <v>0</v>
      </c>
      <c r="V239" s="105">
        <f t="shared" si="94"/>
        <v>0</v>
      </c>
      <c r="W239" s="106">
        <f t="shared" si="94"/>
        <v>0</v>
      </c>
      <c r="X239" s="49">
        <f t="shared" si="94"/>
        <v>0</v>
      </c>
    </row>
    <row r="240" spans="1:24" s="2" customFormat="1" ht="15" customHeight="1" thickBot="1" x14ac:dyDescent="0.35">
      <c r="A240" s="279" t="s">
        <v>36</v>
      </c>
      <c r="B240" s="280"/>
      <c r="C240" s="281"/>
      <c r="D240" s="79">
        <f t="shared" ref="D240:W240" si="95">SUM(D239,D234)</f>
        <v>0</v>
      </c>
      <c r="E240" s="80">
        <f t="shared" si="95"/>
        <v>0</v>
      </c>
      <c r="F240" s="81">
        <f t="shared" si="95"/>
        <v>0</v>
      </c>
      <c r="G240" s="80">
        <f t="shared" si="95"/>
        <v>0</v>
      </c>
      <c r="H240" s="81">
        <f t="shared" si="95"/>
        <v>0</v>
      </c>
      <c r="I240" s="44">
        <f t="shared" si="95"/>
        <v>0</v>
      </c>
      <c r="J240" s="82">
        <f t="shared" si="95"/>
        <v>0</v>
      </c>
      <c r="K240" s="83">
        <f t="shared" si="95"/>
        <v>0</v>
      </c>
      <c r="L240" s="81">
        <f t="shared" si="95"/>
        <v>0</v>
      </c>
      <c r="M240" s="80">
        <f t="shared" si="95"/>
        <v>0</v>
      </c>
      <c r="N240" s="82">
        <f t="shared" si="95"/>
        <v>0</v>
      </c>
      <c r="O240" s="83">
        <f t="shared" si="95"/>
        <v>0</v>
      </c>
      <c r="P240" s="81">
        <f t="shared" si="95"/>
        <v>0</v>
      </c>
      <c r="Q240" s="80">
        <f t="shared" si="95"/>
        <v>0</v>
      </c>
      <c r="R240" s="82">
        <f t="shared" si="95"/>
        <v>0</v>
      </c>
      <c r="S240" s="83">
        <f t="shared" si="95"/>
        <v>0</v>
      </c>
      <c r="T240" s="81">
        <f t="shared" si="95"/>
        <v>0</v>
      </c>
      <c r="U240" s="80">
        <f>SUM(U239,U234)</f>
        <v>0</v>
      </c>
      <c r="V240" s="81">
        <f t="shared" si="95"/>
        <v>0</v>
      </c>
      <c r="W240" s="80">
        <f t="shared" si="95"/>
        <v>0</v>
      </c>
      <c r="X240" s="44">
        <f>SUM(X239,X234)</f>
        <v>0</v>
      </c>
    </row>
    <row r="241" spans="1:24" customFormat="1" ht="14.5" x14ac:dyDescent="0.35">
      <c r="B241" s="20"/>
      <c r="C241" s="34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</row>
    <row r="242" spans="1:24" s="17" customFormat="1" ht="15" thickBot="1" x14ac:dyDescent="0.4">
      <c r="B242" s="20"/>
      <c r="C242" s="34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</row>
    <row r="243" spans="1:24" ht="15.75" customHeight="1" x14ac:dyDescent="0.25">
      <c r="A243" s="335" t="s">
        <v>131</v>
      </c>
      <c r="B243" s="336"/>
      <c r="C243" s="336"/>
      <c r="D243" s="261" t="s">
        <v>1</v>
      </c>
      <c r="E243" s="261"/>
      <c r="F243" s="261" t="s">
        <v>2</v>
      </c>
      <c r="G243" s="261"/>
      <c r="H243" s="261" t="s">
        <v>3</v>
      </c>
      <c r="I243" s="261"/>
      <c r="J243" s="261" t="s">
        <v>126</v>
      </c>
      <c r="K243" s="261"/>
      <c r="L243" s="261" t="s">
        <v>5</v>
      </c>
      <c r="M243" s="261"/>
      <c r="N243" s="261" t="s">
        <v>31</v>
      </c>
      <c r="O243" s="261"/>
      <c r="P243" s="261" t="s">
        <v>4</v>
      </c>
      <c r="Q243" s="261"/>
      <c r="R243" s="261" t="s">
        <v>127</v>
      </c>
      <c r="S243" s="261"/>
      <c r="T243" s="261" t="s">
        <v>0</v>
      </c>
      <c r="U243" s="261"/>
      <c r="V243" s="261" t="s">
        <v>21</v>
      </c>
      <c r="W243" s="261"/>
      <c r="X243" s="284" t="s">
        <v>17</v>
      </c>
    </row>
    <row r="244" spans="1:24" ht="12" customHeight="1" thickBot="1" x14ac:dyDescent="0.3">
      <c r="A244" s="287" t="s">
        <v>153</v>
      </c>
      <c r="B244" s="288"/>
      <c r="C244" s="288"/>
      <c r="D244" s="262"/>
      <c r="E244" s="262"/>
      <c r="F244" s="262"/>
      <c r="G244" s="262"/>
      <c r="H244" s="262"/>
      <c r="I244" s="262"/>
      <c r="J244" s="262"/>
      <c r="K244" s="262"/>
      <c r="L244" s="262"/>
      <c r="M244" s="262"/>
      <c r="N244" s="262"/>
      <c r="O244" s="262"/>
      <c r="P244" s="262"/>
      <c r="Q244" s="262"/>
      <c r="R244" s="262"/>
      <c r="S244" s="262"/>
      <c r="T244" s="262"/>
      <c r="U244" s="262"/>
      <c r="V244" s="262"/>
      <c r="W244" s="262"/>
      <c r="X244" s="285"/>
    </row>
    <row r="245" spans="1:24" s="2" customFormat="1" ht="15" customHeight="1" thickBot="1" x14ac:dyDescent="0.35">
      <c r="A245" s="289" t="s">
        <v>54</v>
      </c>
      <c r="B245" s="290"/>
      <c r="C245" s="290"/>
      <c r="D245" s="26" t="s">
        <v>18</v>
      </c>
      <c r="E245" s="27" t="s">
        <v>19</v>
      </c>
      <c r="F245" s="26" t="s">
        <v>18</v>
      </c>
      <c r="G245" s="27" t="s">
        <v>19</v>
      </c>
      <c r="H245" s="26" t="s">
        <v>18</v>
      </c>
      <c r="I245" s="27" t="s">
        <v>19</v>
      </c>
      <c r="J245" s="26" t="s">
        <v>18</v>
      </c>
      <c r="K245" s="27" t="s">
        <v>19</v>
      </c>
      <c r="L245" s="28" t="s">
        <v>18</v>
      </c>
      <c r="M245" s="27" t="s">
        <v>19</v>
      </c>
      <c r="N245" s="26" t="s">
        <v>18</v>
      </c>
      <c r="O245" s="27" t="s">
        <v>19</v>
      </c>
      <c r="P245" s="26" t="s">
        <v>18</v>
      </c>
      <c r="Q245" s="27" t="s">
        <v>19</v>
      </c>
      <c r="R245" s="26" t="s">
        <v>18</v>
      </c>
      <c r="S245" s="27" t="s">
        <v>19</v>
      </c>
      <c r="T245" s="26" t="s">
        <v>18</v>
      </c>
      <c r="U245" s="27" t="s">
        <v>19</v>
      </c>
      <c r="V245" s="26" t="s">
        <v>18</v>
      </c>
      <c r="W245" s="27" t="s">
        <v>19</v>
      </c>
      <c r="X245" s="286"/>
    </row>
    <row r="246" spans="1:24" ht="15" customHeight="1" x14ac:dyDescent="0.25">
      <c r="A246" s="347" t="s">
        <v>59</v>
      </c>
      <c r="B246" s="265" t="s">
        <v>39</v>
      </c>
      <c r="C246" s="113" t="s">
        <v>47</v>
      </c>
      <c r="D246" s="138">
        <v>14</v>
      </c>
      <c r="E246" s="139">
        <v>10</v>
      </c>
      <c r="F246" s="138">
        <v>0</v>
      </c>
      <c r="G246" s="158">
        <v>0</v>
      </c>
      <c r="H246" s="159">
        <v>0</v>
      </c>
      <c r="I246" s="139">
        <v>0</v>
      </c>
      <c r="J246" s="140">
        <v>0</v>
      </c>
      <c r="K246" s="141">
        <v>0</v>
      </c>
      <c r="L246" s="160">
        <v>0</v>
      </c>
      <c r="M246" s="161">
        <v>0</v>
      </c>
      <c r="N246" s="138">
        <v>1</v>
      </c>
      <c r="O246" s="158">
        <v>2</v>
      </c>
      <c r="P246" s="159">
        <v>2</v>
      </c>
      <c r="Q246" s="139">
        <v>0</v>
      </c>
      <c r="R246" s="138">
        <v>0</v>
      </c>
      <c r="S246" s="158">
        <v>0</v>
      </c>
      <c r="T246" s="159">
        <v>0</v>
      </c>
      <c r="U246" s="139">
        <v>0</v>
      </c>
      <c r="V246" s="85">
        <f t="shared" ref="V246:W249" si="96">SUM(T246,R246,P246,N246,L246,J246,H246,F246,D246)</f>
        <v>17</v>
      </c>
      <c r="W246" s="86">
        <f t="shared" si="96"/>
        <v>12</v>
      </c>
      <c r="X246" s="47">
        <f>SUM(V246:W246)</f>
        <v>29</v>
      </c>
    </row>
    <row r="247" spans="1:24" ht="15" customHeight="1" x14ac:dyDescent="0.25">
      <c r="A247" s="348"/>
      <c r="B247" s="266"/>
      <c r="C247" s="122" t="s">
        <v>48</v>
      </c>
      <c r="D247" s="143">
        <v>17</v>
      </c>
      <c r="E247" s="144">
        <v>19</v>
      </c>
      <c r="F247" s="143">
        <v>0</v>
      </c>
      <c r="G247" s="147">
        <v>0</v>
      </c>
      <c r="H247" s="163">
        <v>0</v>
      </c>
      <c r="I247" s="144">
        <v>0</v>
      </c>
      <c r="J247" s="145">
        <v>0</v>
      </c>
      <c r="K247" s="146">
        <v>0</v>
      </c>
      <c r="L247" s="164">
        <v>0</v>
      </c>
      <c r="M247" s="165">
        <v>0</v>
      </c>
      <c r="N247" s="143">
        <v>1</v>
      </c>
      <c r="O247" s="147">
        <v>1</v>
      </c>
      <c r="P247" s="163">
        <v>0</v>
      </c>
      <c r="Q247" s="144">
        <v>0</v>
      </c>
      <c r="R247" s="143">
        <v>0</v>
      </c>
      <c r="S247" s="147">
        <v>0</v>
      </c>
      <c r="T247" s="163">
        <v>1</v>
      </c>
      <c r="U247" s="144">
        <v>1</v>
      </c>
      <c r="V247" s="94">
        <f t="shared" si="96"/>
        <v>19</v>
      </c>
      <c r="W247" s="95">
        <f t="shared" si="96"/>
        <v>21</v>
      </c>
      <c r="X247" s="48">
        <f>SUM(V247:W247)</f>
        <v>40</v>
      </c>
    </row>
    <row r="248" spans="1:24" ht="15" customHeight="1" x14ac:dyDescent="0.25">
      <c r="A248" s="348"/>
      <c r="B248" s="266"/>
      <c r="C248" s="122" t="s">
        <v>49</v>
      </c>
      <c r="D248" s="143">
        <v>20</v>
      </c>
      <c r="E248" s="144">
        <v>17</v>
      </c>
      <c r="F248" s="143">
        <v>0</v>
      </c>
      <c r="G248" s="147">
        <v>0</v>
      </c>
      <c r="H248" s="163">
        <v>0</v>
      </c>
      <c r="I248" s="144">
        <v>0</v>
      </c>
      <c r="J248" s="143">
        <v>0</v>
      </c>
      <c r="K248" s="147">
        <v>0</v>
      </c>
      <c r="L248" s="164">
        <v>0</v>
      </c>
      <c r="M248" s="165">
        <v>0</v>
      </c>
      <c r="N248" s="143">
        <v>0</v>
      </c>
      <c r="O248" s="147">
        <v>5</v>
      </c>
      <c r="P248" s="163">
        <v>0</v>
      </c>
      <c r="Q248" s="144">
        <v>1</v>
      </c>
      <c r="R248" s="143">
        <v>0</v>
      </c>
      <c r="S248" s="147">
        <v>0</v>
      </c>
      <c r="T248" s="163">
        <v>2</v>
      </c>
      <c r="U248" s="144">
        <v>1</v>
      </c>
      <c r="V248" s="94">
        <f t="shared" si="96"/>
        <v>22</v>
      </c>
      <c r="W248" s="95">
        <f t="shared" si="96"/>
        <v>24</v>
      </c>
      <c r="X248" s="48">
        <f>SUM(V248:W248)</f>
        <v>46</v>
      </c>
    </row>
    <row r="249" spans="1:24" ht="15" customHeight="1" x14ac:dyDescent="0.25">
      <c r="A249" s="348"/>
      <c r="B249" s="266"/>
      <c r="C249" s="131" t="s">
        <v>50</v>
      </c>
      <c r="D249" s="143">
        <v>14</v>
      </c>
      <c r="E249" s="144">
        <v>7</v>
      </c>
      <c r="F249" s="143">
        <v>0</v>
      </c>
      <c r="G249" s="147">
        <v>0</v>
      </c>
      <c r="H249" s="163">
        <v>0</v>
      </c>
      <c r="I249" s="144">
        <v>0</v>
      </c>
      <c r="J249" s="145">
        <v>0</v>
      </c>
      <c r="K249" s="146">
        <v>0</v>
      </c>
      <c r="L249" s="163">
        <v>0</v>
      </c>
      <c r="M249" s="144">
        <v>0</v>
      </c>
      <c r="N249" s="143">
        <v>0</v>
      </c>
      <c r="O249" s="147">
        <v>3</v>
      </c>
      <c r="P249" s="163">
        <v>0</v>
      </c>
      <c r="Q249" s="144">
        <v>0</v>
      </c>
      <c r="R249" s="143">
        <v>0</v>
      </c>
      <c r="S249" s="147">
        <v>0</v>
      </c>
      <c r="T249" s="163">
        <v>0</v>
      </c>
      <c r="U249" s="144">
        <v>0</v>
      </c>
      <c r="V249" s="94">
        <f t="shared" si="96"/>
        <v>14</v>
      </c>
      <c r="W249" s="95">
        <f t="shared" si="96"/>
        <v>10</v>
      </c>
      <c r="X249" s="48">
        <f>SUM(V249:W249)</f>
        <v>24</v>
      </c>
    </row>
    <row r="250" spans="1:24" ht="15" customHeight="1" thickBot="1" x14ac:dyDescent="0.3">
      <c r="A250" s="348"/>
      <c r="B250" s="267"/>
      <c r="C250" s="21" t="s">
        <v>33</v>
      </c>
      <c r="D250" s="132">
        <f t="shared" ref="D250:X250" si="97">SUM(D246:D249)</f>
        <v>65</v>
      </c>
      <c r="E250" s="135">
        <f t="shared" si="97"/>
        <v>53</v>
      </c>
      <c r="F250" s="132">
        <f t="shared" si="97"/>
        <v>0</v>
      </c>
      <c r="G250" s="133">
        <f t="shared" si="97"/>
        <v>0</v>
      </c>
      <c r="H250" s="196">
        <f t="shared" si="97"/>
        <v>0</v>
      </c>
      <c r="I250" s="136">
        <f t="shared" si="97"/>
        <v>0</v>
      </c>
      <c r="J250" s="149">
        <f t="shared" si="97"/>
        <v>0</v>
      </c>
      <c r="K250" s="150">
        <f t="shared" si="97"/>
        <v>0</v>
      </c>
      <c r="L250" s="151">
        <f t="shared" si="97"/>
        <v>0</v>
      </c>
      <c r="M250" s="136">
        <f t="shared" si="97"/>
        <v>0</v>
      </c>
      <c r="N250" s="149">
        <f t="shared" si="97"/>
        <v>2</v>
      </c>
      <c r="O250" s="133">
        <f t="shared" si="97"/>
        <v>11</v>
      </c>
      <c r="P250" s="151">
        <f t="shared" si="97"/>
        <v>2</v>
      </c>
      <c r="Q250" s="135">
        <f t="shared" si="97"/>
        <v>1</v>
      </c>
      <c r="R250" s="149">
        <f t="shared" si="97"/>
        <v>0</v>
      </c>
      <c r="S250" s="150">
        <f t="shared" si="97"/>
        <v>0</v>
      </c>
      <c r="T250" s="151">
        <f t="shared" si="97"/>
        <v>3</v>
      </c>
      <c r="U250" s="135">
        <f t="shared" si="97"/>
        <v>2</v>
      </c>
      <c r="V250" s="105">
        <f t="shared" si="97"/>
        <v>72</v>
      </c>
      <c r="W250" s="106">
        <f t="shared" si="97"/>
        <v>67</v>
      </c>
      <c r="X250" s="49">
        <f t="shared" si="97"/>
        <v>139</v>
      </c>
    </row>
    <row r="251" spans="1:24" ht="15" customHeight="1" x14ac:dyDescent="0.25">
      <c r="A251" s="348"/>
      <c r="B251" s="268" t="s">
        <v>41</v>
      </c>
      <c r="C251" s="122" t="s">
        <v>47</v>
      </c>
      <c r="D251" s="143">
        <v>0</v>
      </c>
      <c r="E251" s="165">
        <v>0</v>
      </c>
      <c r="F251" s="143">
        <v>0</v>
      </c>
      <c r="G251" s="147">
        <v>0</v>
      </c>
      <c r="H251" s="163">
        <v>0</v>
      </c>
      <c r="I251" s="144">
        <v>0</v>
      </c>
      <c r="J251" s="145">
        <v>0</v>
      </c>
      <c r="K251" s="146">
        <v>0</v>
      </c>
      <c r="L251" s="163">
        <v>0</v>
      </c>
      <c r="M251" s="144">
        <v>0</v>
      </c>
      <c r="N251" s="143">
        <v>0</v>
      </c>
      <c r="O251" s="147">
        <v>0</v>
      </c>
      <c r="P251" s="164">
        <v>0</v>
      </c>
      <c r="Q251" s="165">
        <v>0</v>
      </c>
      <c r="R251" s="143">
        <v>0</v>
      </c>
      <c r="S251" s="146">
        <v>0</v>
      </c>
      <c r="T251" s="163">
        <v>0</v>
      </c>
      <c r="U251" s="165">
        <v>0</v>
      </c>
      <c r="V251" s="94">
        <f t="shared" ref="V251:W254" si="98">SUM(T251,R251,P251,N251,L251,J251,H251,F251,D251)</f>
        <v>0</v>
      </c>
      <c r="W251" s="95">
        <f t="shared" si="98"/>
        <v>0</v>
      </c>
      <c r="X251" s="48">
        <f>SUM(V251:W251)</f>
        <v>0</v>
      </c>
    </row>
    <row r="252" spans="1:24" ht="15" customHeight="1" x14ac:dyDescent="0.25">
      <c r="A252" s="348"/>
      <c r="B252" s="269"/>
      <c r="C252" s="122" t="s">
        <v>48</v>
      </c>
      <c r="D252" s="143">
        <v>1</v>
      </c>
      <c r="E252" s="147">
        <v>0</v>
      </c>
      <c r="F252" s="143">
        <v>0</v>
      </c>
      <c r="G252" s="147">
        <v>0</v>
      </c>
      <c r="H252" s="163">
        <v>0</v>
      </c>
      <c r="I252" s="144">
        <v>0</v>
      </c>
      <c r="J252" s="143">
        <v>0</v>
      </c>
      <c r="K252" s="147">
        <v>0</v>
      </c>
      <c r="L252" s="163">
        <v>0</v>
      </c>
      <c r="M252" s="144">
        <v>0</v>
      </c>
      <c r="N252" s="143">
        <v>0</v>
      </c>
      <c r="O252" s="147">
        <v>0</v>
      </c>
      <c r="P252" s="163">
        <v>0</v>
      </c>
      <c r="Q252" s="144">
        <v>0</v>
      </c>
      <c r="R252" s="143">
        <v>0</v>
      </c>
      <c r="S252" s="146">
        <v>0</v>
      </c>
      <c r="T252" s="163">
        <v>0</v>
      </c>
      <c r="U252" s="165">
        <v>0</v>
      </c>
      <c r="V252" s="94">
        <f t="shared" si="98"/>
        <v>1</v>
      </c>
      <c r="W252" s="95">
        <f t="shared" si="98"/>
        <v>0</v>
      </c>
      <c r="X252" s="48">
        <f>SUM(V252:W252)</f>
        <v>1</v>
      </c>
    </row>
    <row r="253" spans="1:24" ht="15" customHeight="1" x14ac:dyDescent="0.25">
      <c r="A253" s="348"/>
      <c r="B253" s="269"/>
      <c r="C253" s="122" t="s">
        <v>9</v>
      </c>
      <c r="D253" s="143">
        <v>0</v>
      </c>
      <c r="E253" s="165">
        <v>3</v>
      </c>
      <c r="F253" s="143">
        <v>0</v>
      </c>
      <c r="G253" s="147">
        <v>0</v>
      </c>
      <c r="H253" s="163">
        <v>0</v>
      </c>
      <c r="I253" s="144">
        <v>0</v>
      </c>
      <c r="J253" s="143">
        <v>0</v>
      </c>
      <c r="K253" s="147">
        <v>0</v>
      </c>
      <c r="L253" s="163">
        <v>0</v>
      </c>
      <c r="M253" s="144">
        <v>0</v>
      </c>
      <c r="N253" s="143">
        <v>0</v>
      </c>
      <c r="O253" s="147">
        <v>0</v>
      </c>
      <c r="P253" s="163">
        <v>0</v>
      </c>
      <c r="Q253" s="144">
        <v>0</v>
      </c>
      <c r="R253" s="143">
        <v>0</v>
      </c>
      <c r="S253" s="146">
        <v>0</v>
      </c>
      <c r="T253" s="163">
        <v>0</v>
      </c>
      <c r="U253" s="165">
        <v>0</v>
      </c>
      <c r="V253" s="94">
        <f t="shared" si="98"/>
        <v>0</v>
      </c>
      <c r="W253" s="95">
        <f t="shared" si="98"/>
        <v>3</v>
      </c>
      <c r="X253" s="48">
        <f>SUM(V253:W253)</f>
        <v>3</v>
      </c>
    </row>
    <row r="254" spans="1:24" ht="15" customHeight="1" x14ac:dyDescent="0.25">
      <c r="A254" s="348"/>
      <c r="B254" s="269"/>
      <c r="C254" s="197" t="s">
        <v>10</v>
      </c>
      <c r="D254" s="143">
        <v>6</v>
      </c>
      <c r="E254" s="144">
        <v>5</v>
      </c>
      <c r="F254" s="143">
        <v>0</v>
      </c>
      <c r="G254" s="147">
        <v>0</v>
      </c>
      <c r="H254" s="163">
        <v>0</v>
      </c>
      <c r="I254" s="144">
        <v>0</v>
      </c>
      <c r="J254" s="145">
        <v>0</v>
      </c>
      <c r="K254" s="146">
        <v>0</v>
      </c>
      <c r="L254" s="163">
        <v>0</v>
      </c>
      <c r="M254" s="144">
        <v>0</v>
      </c>
      <c r="N254" s="143">
        <v>0</v>
      </c>
      <c r="O254" s="147">
        <v>0</v>
      </c>
      <c r="P254" s="164">
        <v>0</v>
      </c>
      <c r="Q254" s="165">
        <v>0</v>
      </c>
      <c r="R254" s="143">
        <v>0</v>
      </c>
      <c r="S254" s="147">
        <v>0</v>
      </c>
      <c r="T254" s="163">
        <v>0</v>
      </c>
      <c r="U254" s="144">
        <v>0</v>
      </c>
      <c r="V254" s="94">
        <f t="shared" si="98"/>
        <v>6</v>
      </c>
      <c r="W254" s="95">
        <f t="shared" si="98"/>
        <v>5</v>
      </c>
      <c r="X254" s="48">
        <f>SUM(V254:W254)</f>
        <v>11</v>
      </c>
    </row>
    <row r="255" spans="1:24" ht="15" customHeight="1" thickBot="1" x14ac:dyDescent="0.3">
      <c r="A255" s="349"/>
      <c r="B255" s="269"/>
      <c r="C255" s="22" t="s">
        <v>34</v>
      </c>
      <c r="D255" s="132">
        <f t="shared" ref="D255:X255" si="99">SUM(D251:D254)</f>
        <v>7</v>
      </c>
      <c r="E255" s="135">
        <f t="shared" si="99"/>
        <v>8</v>
      </c>
      <c r="F255" s="132">
        <f t="shared" si="99"/>
        <v>0</v>
      </c>
      <c r="G255" s="133">
        <f t="shared" si="99"/>
        <v>0</v>
      </c>
      <c r="H255" s="196">
        <f t="shared" si="99"/>
        <v>0</v>
      </c>
      <c r="I255" s="136">
        <f t="shared" si="99"/>
        <v>0</v>
      </c>
      <c r="J255" s="149">
        <f t="shared" si="99"/>
        <v>0</v>
      </c>
      <c r="K255" s="150">
        <f t="shared" si="99"/>
        <v>0</v>
      </c>
      <c r="L255" s="151">
        <f t="shared" si="99"/>
        <v>0</v>
      </c>
      <c r="M255" s="136">
        <f t="shared" si="99"/>
        <v>0</v>
      </c>
      <c r="N255" s="149">
        <f t="shared" si="99"/>
        <v>0</v>
      </c>
      <c r="O255" s="133">
        <f t="shared" si="99"/>
        <v>0</v>
      </c>
      <c r="P255" s="151">
        <f t="shared" si="99"/>
        <v>0</v>
      </c>
      <c r="Q255" s="135">
        <f t="shared" si="99"/>
        <v>0</v>
      </c>
      <c r="R255" s="149">
        <f t="shared" si="99"/>
        <v>0</v>
      </c>
      <c r="S255" s="150">
        <f t="shared" si="99"/>
        <v>0</v>
      </c>
      <c r="T255" s="151">
        <f t="shared" si="99"/>
        <v>0</v>
      </c>
      <c r="U255" s="135">
        <f t="shared" si="99"/>
        <v>0</v>
      </c>
      <c r="V255" s="105">
        <f t="shared" si="99"/>
        <v>7</v>
      </c>
      <c r="W255" s="106">
        <f t="shared" si="99"/>
        <v>8</v>
      </c>
      <c r="X255" s="49">
        <f t="shared" si="99"/>
        <v>15</v>
      </c>
    </row>
    <row r="256" spans="1:24" s="2" customFormat="1" ht="15" customHeight="1" thickBot="1" x14ac:dyDescent="0.35">
      <c r="A256" s="279" t="s">
        <v>36</v>
      </c>
      <c r="B256" s="280"/>
      <c r="C256" s="281"/>
      <c r="D256" s="79">
        <f t="shared" ref="D256:W256" si="100">SUM(D255,D250)</f>
        <v>72</v>
      </c>
      <c r="E256" s="80">
        <f t="shared" si="100"/>
        <v>61</v>
      </c>
      <c r="F256" s="81">
        <f t="shared" si="100"/>
        <v>0</v>
      </c>
      <c r="G256" s="80">
        <f t="shared" si="100"/>
        <v>0</v>
      </c>
      <c r="H256" s="81">
        <f t="shared" si="100"/>
        <v>0</v>
      </c>
      <c r="I256" s="44">
        <f t="shared" si="100"/>
        <v>0</v>
      </c>
      <c r="J256" s="82">
        <f t="shared" si="100"/>
        <v>0</v>
      </c>
      <c r="K256" s="83">
        <f t="shared" si="100"/>
        <v>0</v>
      </c>
      <c r="L256" s="81">
        <f t="shared" si="100"/>
        <v>0</v>
      </c>
      <c r="M256" s="80">
        <f t="shared" si="100"/>
        <v>0</v>
      </c>
      <c r="N256" s="82">
        <f t="shared" si="100"/>
        <v>2</v>
      </c>
      <c r="O256" s="83">
        <f t="shared" si="100"/>
        <v>11</v>
      </c>
      <c r="P256" s="81">
        <f t="shared" si="100"/>
        <v>2</v>
      </c>
      <c r="Q256" s="80">
        <f t="shared" si="100"/>
        <v>1</v>
      </c>
      <c r="R256" s="82">
        <f t="shared" si="100"/>
        <v>0</v>
      </c>
      <c r="S256" s="83">
        <f t="shared" si="100"/>
        <v>0</v>
      </c>
      <c r="T256" s="81">
        <f t="shared" si="100"/>
        <v>3</v>
      </c>
      <c r="U256" s="80">
        <f>SUM(U255,U250)</f>
        <v>2</v>
      </c>
      <c r="V256" s="81">
        <f t="shared" si="100"/>
        <v>79</v>
      </c>
      <c r="W256" s="80">
        <f t="shared" si="100"/>
        <v>75</v>
      </c>
      <c r="X256" s="44">
        <f>SUM(X255,X250)</f>
        <v>154</v>
      </c>
    </row>
    <row r="257" spans="1:24" s="17" customFormat="1" ht="13.5" customHeight="1" x14ac:dyDescent="0.35">
      <c r="B257" s="20"/>
      <c r="C257" s="34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</row>
    <row r="258" spans="1:24" ht="13.5" thickBot="1" x14ac:dyDescent="0.3"/>
    <row r="259" spans="1:24" ht="15.75" customHeight="1" x14ac:dyDescent="0.25">
      <c r="A259" s="335" t="s">
        <v>132</v>
      </c>
      <c r="B259" s="336"/>
      <c r="C259" s="336"/>
      <c r="D259" s="261" t="s">
        <v>1</v>
      </c>
      <c r="E259" s="261"/>
      <c r="F259" s="261" t="s">
        <v>2</v>
      </c>
      <c r="G259" s="261"/>
      <c r="H259" s="261" t="s">
        <v>3</v>
      </c>
      <c r="I259" s="261"/>
      <c r="J259" s="261" t="s">
        <v>126</v>
      </c>
      <c r="K259" s="261"/>
      <c r="L259" s="261" t="s">
        <v>5</v>
      </c>
      <c r="M259" s="261"/>
      <c r="N259" s="261" t="s">
        <v>31</v>
      </c>
      <c r="O259" s="261"/>
      <c r="P259" s="261" t="s">
        <v>4</v>
      </c>
      <c r="Q259" s="261"/>
      <c r="R259" s="261" t="s">
        <v>127</v>
      </c>
      <c r="S259" s="261"/>
      <c r="T259" s="261" t="s">
        <v>0</v>
      </c>
      <c r="U259" s="261"/>
      <c r="V259" s="261" t="s">
        <v>21</v>
      </c>
      <c r="W259" s="261"/>
      <c r="X259" s="284" t="s">
        <v>17</v>
      </c>
    </row>
    <row r="260" spans="1:24" ht="13.5" customHeight="1" thickBot="1" x14ac:dyDescent="0.3">
      <c r="A260" s="287" t="s">
        <v>153</v>
      </c>
      <c r="B260" s="288"/>
      <c r="C260" s="288"/>
      <c r="D260" s="262"/>
      <c r="E260" s="262"/>
      <c r="F260" s="262"/>
      <c r="G260" s="262"/>
      <c r="H260" s="262"/>
      <c r="I260" s="262"/>
      <c r="J260" s="262"/>
      <c r="K260" s="262"/>
      <c r="L260" s="262"/>
      <c r="M260" s="262"/>
      <c r="N260" s="262"/>
      <c r="O260" s="262"/>
      <c r="P260" s="262"/>
      <c r="Q260" s="262"/>
      <c r="R260" s="262"/>
      <c r="S260" s="262"/>
      <c r="T260" s="262"/>
      <c r="U260" s="262"/>
      <c r="V260" s="262"/>
      <c r="W260" s="262"/>
      <c r="X260" s="285"/>
    </row>
    <row r="261" spans="1:24" s="2" customFormat="1" ht="15" customHeight="1" thickBot="1" x14ac:dyDescent="0.35">
      <c r="A261" s="289" t="s">
        <v>55</v>
      </c>
      <c r="B261" s="290"/>
      <c r="C261" s="290"/>
      <c r="D261" s="26" t="s">
        <v>18</v>
      </c>
      <c r="E261" s="27" t="s">
        <v>19</v>
      </c>
      <c r="F261" s="26" t="s">
        <v>18</v>
      </c>
      <c r="G261" s="27" t="s">
        <v>19</v>
      </c>
      <c r="H261" s="26" t="s">
        <v>18</v>
      </c>
      <c r="I261" s="27" t="s">
        <v>19</v>
      </c>
      <c r="J261" s="26" t="s">
        <v>18</v>
      </c>
      <c r="K261" s="27" t="s">
        <v>19</v>
      </c>
      <c r="L261" s="28" t="s">
        <v>18</v>
      </c>
      <c r="M261" s="27" t="s">
        <v>19</v>
      </c>
      <c r="N261" s="26" t="s">
        <v>18</v>
      </c>
      <c r="O261" s="27" t="s">
        <v>19</v>
      </c>
      <c r="P261" s="26" t="s">
        <v>18</v>
      </c>
      <c r="Q261" s="27" t="s">
        <v>19</v>
      </c>
      <c r="R261" s="26" t="s">
        <v>18</v>
      </c>
      <c r="S261" s="27" t="s">
        <v>19</v>
      </c>
      <c r="T261" s="26" t="s">
        <v>18</v>
      </c>
      <c r="U261" s="27" t="s">
        <v>19</v>
      </c>
      <c r="V261" s="26" t="s">
        <v>18</v>
      </c>
      <c r="W261" s="27" t="s">
        <v>19</v>
      </c>
      <c r="X261" s="286"/>
    </row>
    <row r="262" spans="1:24" ht="12.75" customHeight="1" x14ac:dyDescent="0.25">
      <c r="A262" s="263" t="s">
        <v>59</v>
      </c>
      <c r="B262" s="265" t="s">
        <v>39</v>
      </c>
      <c r="C262" s="113" t="s">
        <v>47</v>
      </c>
      <c r="D262" s="138">
        <v>2</v>
      </c>
      <c r="E262" s="158">
        <v>4</v>
      </c>
      <c r="F262" s="159">
        <v>0</v>
      </c>
      <c r="G262" s="139">
        <v>0</v>
      </c>
      <c r="H262" s="138">
        <v>0</v>
      </c>
      <c r="I262" s="158">
        <v>0</v>
      </c>
      <c r="J262" s="160">
        <v>0</v>
      </c>
      <c r="K262" s="161">
        <v>0</v>
      </c>
      <c r="L262" s="140">
        <v>0</v>
      </c>
      <c r="M262" s="141">
        <v>0</v>
      </c>
      <c r="N262" s="159">
        <v>0</v>
      </c>
      <c r="O262" s="139">
        <v>1</v>
      </c>
      <c r="P262" s="138">
        <v>0</v>
      </c>
      <c r="Q262" s="147">
        <v>1</v>
      </c>
      <c r="R262" s="159">
        <v>0</v>
      </c>
      <c r="S262" s="139">
        <v>0</v>
      </c>
      <c r="T262" s="138">
        <v>0</v>
      </c>
      <c r="U262" s="158">
        <v>0</v>
      </c>
      <c r="V262" s="89">
        <f t="shared" ref="V262:W265" si="101">SUM(T262,R262,P262,N262,L262,J262,H262,F262,D262)</f>
        <v>2</v>
      </c>
      <c r="W262" s="86">
        <f t="shared" si="101"/>
        <v>6</v>
      </c>
      <c r="X262" s="47">
        <f>SUM(V262:W262)</f>
        <v>8</v>
      </c>
    </row>
    <row r="263" spans="1:24" ht="15" customHeight="1" x14ac:dyDescent="0.25">
      <c r="A263" s="345"/>
      <c r="B263" s="266"/>
      <c r="C263" s="122" t="s">
        <v>48</v>
      </c>
      <c r="D263" s="143">
        <v>5</v>
      </c>
      <c r="E263" s="147">
        <v>15</v>
      </c>
      <c r="F263" s="163">
        <v>0</v>
      </c>
      <c r="G263" s="144">
        <v>0</v>
      </c>
      <c r="H263" s="143">
        <v>0</v>
      </c>
      <c r="I263" s="147">
        <v>0</v>
      </c>
      <c r="J263" s="164">
        <v>0</v>
      </c>
      <c r="K263" s="165">
        <v>0</v>
      </c>
      <c r="L263" s="145">
        <v>1</v>
      </c>
      <c r="M263" s="146">
        <v>0</v>
      </c>
      <c r="N263" s="163">
        <v>0</v>
      </c>
      <c r="O263" s="144">
        <v>2</v>
      </c>
      <c r="P263" s="143">
        <v>0</v>
      </c>
      <c r="Q263" s="147">
        <v>0</v>
      </c>
      <c r="R263" s="163">
        <v>0</v>
      </c>
      <c r="S263" s="144">
        <v>0</v>
      </c>
      <c r="T263" s="143">
        <v>0</v>
      </c>
      <c r="U263" s="147">
        <v>0</v>
      </c>
      <c r="V263" s="101">
        <f t="shared" si="101"/>
        <v>6</v>
      </c>
      <c r="W263" s="95">
        <f t="shared" si="101"/>
        <v>17</v>
      </c>
      <c r="X263" s="48">
        <f>SUM(V263:W263)</f>
        <v>23</v>
      </c>
    </row>
    <row r="264" spans="1:24" ht="15" customHeight="1" x14ac:dyDescent="0.25">
      <c r="A264" s="345"/>
      <c r="B264" s="266"/>
      <c r="C264" s="122" t="s">
        <v>49</v>
      </c>
      <c r="D264" s="143">
        <v>8</v>
      </c>
      <c r="E264" s="147">
        <v>17</v>
      </c>
      <c r="F264" s="163">
        <v>0</v>
      </c>
      <c r="G264" s="144">
        <v>0</v>
      </c>
      <c r="H264" s="143">
        <v>0</v>
      </c>
      <c r="I264" s="147">
        <v>0</v>
      </c>
      <c r="J264" s="163">
        <v>0</v>
      </c>
      <c r="K264" s="144">
        <v>0</v>
      </c>
      <c r="L264" s="145">
        <v>0</v>
      </c>
      <c r="M264" s="146">
        <v>0</v>
      </c>
      <c r="N264" s="163">
        <v>2</v>
      </c>
      <c r="O264" s="144">
        <v>0</v>
      </c>
      <c r="P264" s="143">
        <v>0</v>
      </c>
      <c r="Q264" s="147">
        <v>4</v>
      </c>
      <c r="R264" s="163">
        <v>0</v>
      </c>
      <c r="S264" s="144">
        <v>0</v>
      </c>
      <c r="T264" s="143">
        <v>0</v>
      </c>
      <c r="U264" s="147">
        <v>0</v>
      </c>
      <c r="V264" s="101">
        <f t="shared" si="101"/>
        <v>10</v>
      </c>
      <c r="W264" s="95">
        <f t="shared" si="101"/>
        <v>21</v>
      </c>
      <c r="X264" s="48">
        <f>SUM(V264:W264)</f>
        <v>31</v>
      </c>
    </row>
    <row r="265" spans="1:24" ht="15" customHeight="1" x14ac:dyDescent="0.25">
      <c r="A265" s="345"/>
      <c r="B265" s="266"/>
      <c r="C265" s="131" t="s">
        <v>50</v>
      </c>
      <c r="D265" s="143">
        <v>0</v>
      </c>
      <c r="E265" s="147">
        <v>11</v>
      </c>
      <c r="F265" s="163">
        <v>0</v>
      </c>
      <c r="G265" s="144">
        <v>0</v>
      </c>
      <c r="H265" s="143">
        <v>0</v>
      </c>
      <c r="I265" s="147">
        <v>0</v>
      </c>
      <c r="J265" s="164">
        <v>0</v>
      </c>
      <c r="K265" s="165">
        <v>0</v>
      </c>
      <c r="L265" s="143">
        <v>0</v>
      </c>
      <c r="M265" s="147">
        <v>0</v>
      </c>
      <c r="N265" s="163">
        <v>0</v>
      </c>
      <c r="O265" s="144">
        <v>1</v>
      </c>
      <c r="P265" s="143">
        <v>0</v>
      </c>
      <c r="Q265" s="147">
        <v>0</v>
      </c>
      <c r="R265" s="163">
        <v>0</v>
      </c>
      <c r="S265" s="144">
        <v>0</v>
      </c>
      <c r="T265" s="143">
        <v>0</v>
      </c>
      <c r="U265" s="147">
        <v>0</v>
      </c>
      <c r="V265" s="101">
        <f t="shared" si="101"/>
        <v>0</v>
      </c>
      <c r="W265" s="95">
        <f t="shared" si="101"/>
        <v>12</v>
      </c>
      <c r="X265" s="48">
        <f>SUM(V265:W265)</f>
        <v>12</v>
      </c>
    </row>
    <row r="266" spans="1:24" ht="15.75" customHeight="1" thickBot="1" x14ac:dyDescent="0.3">
      <c r="A266" s="345"/>
      <c r="B266" s="267"/>
      <c r="C266" s="21" t="s">
        <v>33</v>
      </c>
      <c r="D266" s="132">
        <f t="shared" ref="D266:X266" si="102">SUM(D262:D265)</f>
        <v>15</v>
      </c>
      <c r="E266" s="133">
        <f t="shared" si="102"/>
        <v>47</v>
      </c>
      <c r="F266" s="134">
        <f t="shared" si="102"/>
        <v>0</v>
      </c>
      <c r="G266" s="135">
        <f t="shared" si="102"/>
        <v>0</v>
      </c>
      <c r="H266" s="198">
        <f t="shared" si="102"/>
        <v>0</v>
      </c>
      <c r="I266" s="150">
        <f t="shared" si="102"/>
        <v>0</v>
      </c>
      <c r="J266" s="151">
        <f t="shared" si="102"/>
        <v>0</v>
      </c>
      <c r="K266" s="136">
        <f t="shared" si="102"/>
        <v>0</v>
      </c>
      <c r="L266" s="149">
        <f t="shared" si="102"/>
        <v>1</v>
      </c>
      <c r="M266" s="150">
        <f t="shared" si="102"/>
        <v>0</v>
      </c>
      <c r="N266" s="151">
        <f t="shared" si="102"/>
        <v>2</v>
      </c>
      <c r="O266" s="135">
        <f t="shared" si="102"/>
        <v>4</v>
      </c>
      <c r="P266" s="149">
        <f t="shared" si="102"/>
        <v>0</v>
      </c>
      <c r="Q266" s="133">
        <f t="shared" si="102"/>
        <v>5</v>
      </c>
      <c r="R266" s="151">
        <f t="shared" si="102"/>
        <v>0</v>
      </c>
      <c r="S266" s="136">
        <f t="shared" si="102"/>
        <v>0</v>
      </c>
      <c r="T266" s="149">
        <f t="shared" si="102"/>
        <v>0</v>
      </c>
      <c r="U266" s="133">
        <f t="shared" si="102"/>
        <v>0</v>
      </c>
      <c r="V266" s="176">
        <f t="shared" si="102"/>
        <v>18</v>
      </c>
      <c r="W266" s="106">
        <f t="shared" si="102"/>
        <v>56</v>
      </c>
      <c r="X266" s="49">
        <f t="shared" si="102"/>
        <v>74</v>
      </c>
    </row>
    <row r="267" spans="1:24" ht="15" customHeight="1" x14ac:dyDescent="0.25">
      <c r="A267" s="345"/>
      <c r="B267" s="268" t="s">
        <v>41</v>
      </c>
      <c r="C267" s="122" t="s">
        <v>13</v>
      </c>
      <c r="D267" s="143">
        <v>1</v>
      </c>
      <c r="E267" s="165">
        <v>1</v>
      </c>
      <c r="F267" s="143">
        <v>0</v>
      </c>
      <c r="G267" s="147">
        <v>0</v>
      </c>
      <c r="H267" s="163">
        <v>0</v>
      </c>
      <c r="I267" s="144">
        <v>0</v>
      </c>
      <c r="J267" s="145">
        <v>0</v>
      </c>
      <c r="K267" s="146">
        <v>0</v>
      </c>
      <c r="L267" s="163">
        <v>0</v>
      </c>
      <c r="M267" s="144">
        <v>0</v>
      </c>
      <c r="N267" s="143">
        <v>0</v>
      </c>
      <c r="O267" s="147">
        <v>0</v>
      </c>
      <c r="P267" s="164">
        <v>0</v>
      </c>
      <c r="Q267" s="165">
        <v>0</v>
      </c>
      <c r="R267" s="143">
        <v>0</v>
      </c>
      <c r="S267" s="146">
        <v>0</v>
      </c>
      <c r="T267" s="163">
        <v>0</v>
      </c>
      <c r="U267" s="165">
        <v>0</v>
      </c>
      <c r="V267" s="94">
        <f t="shared" ref="V267:W270" si="103">SUM(T267,R267,P267,N267,L267,J267,H267,F267,D267)</f>
        <v>1</v>
      </c>
      <c r="W267" s="95">
        <f t="shared" si="103"/>
        <v>1</v>
      </c>
      <c r="X267" s="57">
        <f>SUM(V267:W267)</f>
        <v>2</v>
      </c>
    </row>
    <row r="268" spans="1:24" ht="15" customHeight="1" x14ac:dyDescent="0.25">
      <c r="A268" s="345"/>
      <c r="B268" s="269"/>
      <c r="C268" s="122" t="s">
        <v>14</v>
      </c>
      <c r="D268" s="143">
        <v>1</v>
      </c>
      <c r="E268" s="165">
        <v>0</v>
      </c>
      <c r="F268" s="143">
        <v>0</v>
      </c>
      <c r="G268" s="147">
        <v>0</v>
      </c>
      <c r="H268" s="163">
        <v>0</v>
      </c>
      <c r="I268" s="144">
        <v>0</v>
      </c>
      <c r="J268" s="143">
        <v>0</v>
      </c>
      <c r="K268" s="147">
        <v>0</v>
      </c>
      <c r="L268" s="163">
        <v>0</v>
      </c>
      <c r="M268" s="144">
        <v>0</v>
      </c>
      <c r="N268" s="143">
        <v>0</v>
      </c>
      <c r="O268" s="147">
        <v>0</v>
      </c>
      <c r="P268" s="163">
        <v>0</v>
      </c>
      <c r="Q268" s="144">
        <v>0</v>
      </c>
      <c r="R268" s="143">
        <v>0</v>
      </c>
      <c r="S268" s="146">
        <v>0</v>
      </c>
      <c r="T268" s="163">
        <v>0</v>
      </c>
      <c r="U268" s="165">
        <v>0</v>
      </c>
      <c r="V268" s="94">
        <f t="shared" si="103"/>
        <v>1</v>
      </c>
      <c r="W268" s="95">
        <f t="shared" si="103"/>
        <v>0</v>
      </c>
      <c r="X268" s="58">
        <f>SUM(V268:W268)</f>
        <v>1</v>
      </c>
    </row>
    <row r="269" spans="1:24" ht="15" customHeight="1" x14ac:dyDescent="0.25">
      <c r="A269" s="345"/>
      <c r="B269" s="269"/>
      <c r="C269" s="122" t="s">
        <v>9</v>
      </c>
      <c r="D269" s="143">
        <v>2</v>
      </c>
      <c r="E269" s="165">
        <v>1</v>
      </c>
      <c r="F269" s="143">
        <v>0</v>
      </c>
      <c r="G269" s="147">
        <v>0</v>
      </c>
      <c r="H269" s="163">
        <v>0</v>
      </c>
      <c r="I269" s="144">
        <v>0</v>
      </c>
      <c r="J269" s="143">
        <v>0</v>
      </c>
      <c r="K269" s="147">
        <v>0</v>
      </c>
      <c r="L269" s="163">
        <v>0</v>
      </c>
      <c r="M269" s="144">
        <v>0</v>
      </c>
      <c r="N269" s="143">
        <v>0</v>
      </c>
      <c r="O269" s="147">
        <v>0</v>
      </c>
      <c r="P269" s="163">
        <v>0</v>
      </c>
      <c r="Q269" s="144">
        <v>0</v>
      </c>
      <c r="R269" s="143">
        <v>0</v>
      </c>
      <c r="S269" s="146">
        <v>0</v>
      </c>
      <c r="T269" s="163">
        <v>0</v>
      </c>
      <c r="U269" s="165">
        <v>0</v>
      </c>
      <c r="V269" s="94">
        <f t="shared" si="103"/>
        <v>2</v>
      </c>
      <c r="W269" s="95">
        <f t="shared" si="103"/>
        <v>1</v>
      </c>
      <c r="X269" s="58">
        <f>SUM(V269:W269)</f>
        <v>3</v>
      </c>
    </row>
    <row r="270" spans="1:24" ht="15" customHeight="1" x14ac:dyDescent="0.25">
      <c r="A270" s="345"/>
      <c r="B270" s="269"/>
      <c r="C270" s="199" t="s">
        <v>50</v>
      </c>
      <c r="D270" s="166">
        <v>1</v>
      </c>
      <c r="E270" s="168">
        <v>2</v>
      </c>
      <c r="F270" s="169">
        <v>0</v>
      </c>
      <c r="G270" s="200">
        <v>0</v>
      </c>
      <c r="H270" s="190">
        <v>0</v>
      </c>
      <c r="I270" s="201">
        <v>0</v>
      </c>
      <c r="J270" s="171">
        <v>0</v>
      </c>
      <c r="K270" s="202">
        <v>0</v>
      </c>
      <c r="L270" s="166">
        <v>0</v>
      </c>
      <c r="M270" s="201">
        <v>0</v>
      </c>
      <c r="N270" s="169">
        <v>0</v>
      </c>
      <c r="O270" s="200">
        <v>0</v>
      </c>
      <c r="P270" s="170">
        <v>0</v>
      </c>
      <c r="Q270" s="168">
        <v>3</v>
      </c>
      <c r="R270" s="169">
        <v>0</v>
      </c>
      <c r="S270" s="167">
        <v>0</v>
      </c>
      <c r="T270" s="166">
        <v>0</v>
      </c>
      <c r="U270" s="168">
        <v>0</v>
      </c>
      <c r="V270" s="178">
        <f t="shared" si="103"/>
        <v>1</v>
      </c>
      <c r="W270" s="173">
        <f t="shared" si="103"/>
        <v>5</v>
      </c>
      <c r="X270" s="61">
        <f>SUM(V270:W270)</f>
        <v>6</v>
      </c>
    </row>
    <row r="271" spans="1:24" ht="15" customHeight="1" thickBot="1" x14ac:dyDescent="0.3">
      <c r="A271" s="346"/>
      <c r="B271" s="331"/>
      <c r="C271" s="22" t="s">
        <v>34</v>
      </c>
      <c r="D271" s="132">
        <f t="shared" ref="D271:X271" si="104">SUM(D267:D270)</f>
        <v>5</v>
      </c>
      <c r="E271" s="134">
        <f t="shared" si="104"/>
        <v>4</v>
      </c>
      <c r="F271" s="132">
        <f t="shared" si="104"/>
        <v>0</v>
      </c>
      <c r="G271" s="134">
        <f t="shared" si="104"/>
        <v>0</v>
      </c>
      <c r="H271" s="132">
        <f t="shared" si="104"/>
        <v>0</v>
      </c>
      <c r="I271" s="134">
        <f t="shared" si="104"/>
        <v>0</v>
      </c>
      <c r="J271" s="132">
        <f t="shared" si="104"/>
        <v>0</v>
      </c>
      <c r="K271" s="134">
        <f t="shared" si="104"/>
        <v>0</v>
      </c>
      <c r="L271" s="132">
        <f t="shared" si="104"/>
        <v>0</v>
      </c>
      <c r="M271" s="134">
        <f t="shared" si="104"/>
        <v>0</v>
      </c>
      <c r="N271" s="132">
        <f t="shared" si="104"/>
        <v>0</v>
      </c>
      <c r="O271" s="134">
        <f t="shared" si="104"/>
        <v>0</v>
      </c>
      <c r="P271" s="132">
        <f t="shared" si="104"/>
        <v>0</v>
      </c>
      <c r="Q271" s="134">
        <f t="shared" si="104"/>
        <v>3</v>
      </c>
      <c r="R271" s="132">
        <f t="shared" si="104"/>
        <v>0</v>
      </c>
      <c r="S271" s="134">
        <f t="shared" si="104"/>
        <v>0</v>
      </c>
      <c r="T271" s="132">
        <f t="shared" si="104"/>
        <v>0</v>
      </c>
      <c r="U271" s="134">
        <f t="shared" si="104"/>
        <v>0</v>
      </c>
      <c r="V271" s="132">
        <f t="shared" si="104"/>
        <v>5</v>
      </c>
      <c r="W271" s="134">
        <f t="shared" si="104"/>
        <v>7</v>
      </c>
      <c r="X271" s="59">
        <f t="shared" si="104"/>
        <v>12</v>
      </c>
    </row>
    <row r="272" spans="1:24" s="2" customFormat="1" ht="15" customHeight="1" thickBot="1" x14ac:dyDescent="0.35">
      <c r="A272" s="279" t="s">
        <v>36</v>
      </c>
      <c r="B272" s="280"/>
      <c r="C272" s="281"/>
      <c r="D272" s="79">
        <f t="shared" ref="D272:W272" si="105">SUM(D271,D266)</f>
        <v>20</v>
      </c>
      <c r="E272" s="80">
        <f t="shared" si="105"/>
        <v>51</v>
      </c>
      <c r="F272" s="79">
        <f t="shared" si="105"/>
        <v>0</v>
      </c>
      <c r="G272" s="80">
        <f t="shared" si="105"/>
        <v>0</v>
      </c>
      <c r="H272" s="79">
        <f t="shared" si="105"/>
        <v>0</v>
      </c>
      <c r="I272" s="80">
        <f t="shared" si="105"/>
        <v>0</v>
      </c>
      <c r="J272" s="79">
        <f t="shared" si="105"/>
        <v>0</v>
      </c>
      <c r="K272" s="80">
        <f t="shared" si="105"/>
        <v>0</v>
      </c>
      <c r="L272" s="79">
        <f t="shared" si="105"/>
        <v>1</v>
      </c>
      <c r="M272" s="80">
        <f t="shared" si="105"/>
        <v>0</v>
      </c>
      <c r="N272" s="79">
        <f t="shared" si="105"/>
        <v>2</v>
      </c>
      <c r="O272" s="80">
        <f t="shared" si="105"/>
        <v>4</v>
      </c>
      <c r="P272" s="79">
        <f t="shared" si="105"/>
        <v>0</v>
      </c>
      <c r="Q272" s="80">
        <f t="shared" si="105"/>
        <v>8</v>
      </c>
      <c r="R272" s="79">
        <f t="shared" si="105"/>
        <v>0</v>
      </c>
      <c r="S272" s="80">
        <f t="shared" si="105"/>
        <v>0</v>
      </c>
      <c r="T272" s="79">
        <f t="shared" si="105"/>
        <v>0</v>
      </c>
      <c r="U272" s="80">
        <f>SUM(U271,U266)</f>
        <v>0</v>
      </c>
      <c r="V272" s="79">
        <f t="shared" si="105"/>
        <v>23</v>
      </c>
      <c r="W272" s="80">
        <f t="shared" si="105"/>
        <v>63</v>
      </c>
      <c r="X272" s="62">
        <f>SUM(X271,X266)</f>
        <v>86</v>
      </c>
    </row>
    <row r="273" spans="1:24" s="17" customFormat="1" ht="13.5" customHeight="1" x14ac:dyDescent="0.35">
      <c r="B273" s="20"/>
      <c r="C273" s="34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</row>
    <row r="274" spans="1:24" ht="13.5" thickBot="1" x14ac:dyDescent="0.3"/>
    <row r="275" spans="1:24" ht="12.75" customHeight="1" x14ac:dyDescent="0.25">
      <c r="A275" s="335" t="s">
        <v>133</v>
      </c>
      <c r="B275" s="336"/>
      <c r="C275" s="336"/>
      <c r="D275" s="261" t="s">
        <v>1</v>
      </c>
      <c r="E275" s="261"/>
      <c r="F275" s="261" t="s">
        <v>2</v>
      </c>
      <c r="G275" s="261"/>
      <c r="H275" s="261" t="s">
        <v>3</v>
      </c>
      <c r="I275" s="261"/>
      <c r="J275" s="261" t="s">
        <v>126</v>
      </c>
      <c r="K275" s="261"/>
      <c r="L275" s="261" t="s">
        <v>5</v>
      </c>
      <c r="M275" s="261"/>
      <c r="N275" s="261" t="s">
        <v>31</v>
      </c>
      <c r="O275" s="261"/>
      <c r="P275" s="261" t="s">
        <v>4</v>
      </c>
      <c r="Q275" s="261"/>
      <c r="R275" s="261" t="s">
        <v>127</v>
      </c>
      <c r="S275" s="261"/>
      <c r="T275" s="261" t="s">
        <v>0</v>
      </c>
      <c r="U275" s="261"/>
      <c r="V275" s="261" t="s">
        <v>21</v>
      </c>
      <c r="W275" s="261"/>
      <c r="X275" s="284" t="s">
        <v>17</v>
      </c>
    </row>
    <row r="276" spans="1:24" ht="13.5" customHeight="1" thickBot="1" x14ac:dyDescent="0.3">
      <c r="A276" s="287" t="s">
        <v>153</v>
      </c>
      <c r="B276" s="288"/>
      <c r="C276" s="288"/>
      <c r="D276" s="262"/>
      <c r="E276" s="262"/>
      <c r="F276" s="262"/>
      <c r="G276" s="262"/>
      <c r="H276" s="262"/>
      <c r="I276" s="262"/>
      <c r="J276" s="262"/>
      <c r="K276" s="262"/>
      <c r="L276" s="262"/>
      <c r="M276" s="262"/>
      <c r="N276" s="262"/>
      <c r="O276" s="262"/>
      <c r="P276" s="262"/>
      <c r="Q276" s="262"/>
      <c r="R276" s="262"/>
      <c r="S276" s="262"/>
      <c r="T276" s="262"/>
      <c r="U276" s="262"/>
      <c r="V276" s="262"/>
      <c r="W276" s="262"/>
      <c r="X276" s="285"/>
    </row>
    <row r="277" spans="1:24" s="2" customFormat="1" ht="15.75" customHeight="1" thickBot="1" x14ac:dyDescent="0.35">
      <c r="A277" s="289" t="s">
        <v>56</v>
      </c>
      <c r="B277" s="290"/>
      <c r="C277" s="290"/>
      <c r="D277" s="26" t="s">
        <v>18</v>
      </c>
      <c r="E277" s="27" t="s">
        <v>19</v>
      </c>
      <c r="F277" s="26" t="s">
        <v>18</v>
      </c>
      <c r="G277" s="27" t="s">
        <v>19</v>
      </c>
      <c r="H277" s="26" t="s">
        <v>18</v>
      </c>
      <c r="I277" s="27" t="s">
        <v>19</v>
      </c>
      <c r="J277" s="26" t="s">
        <v>18</v>
      </c>
      <c r="K277" s="27" t="s">
        <v>19</v>
      </c>
      <c r="L277" s="28" t="s">
        <v>18</v>
      </c>
      <c r="M277" s="27" t="s">
        <v>19</v>
      </c>
      <c r="N277" s="26" t="s">
        <v>18</v>
      </c>
      <c r="O277" s="27" t="s">
        <v>19</v>
      </c>
      <c r="P277" s="30" t="s">
        <v>18</v>
      </c>
      <c r="Q277" s="27" t="s">
        <v>19</v>
      </c>
      <c r="R277" s="26" t="s">
        <v>18</v>
      </c>
      <c r="S277" s="27" t="s">
        <v>19</v>
      </c>
      <c r="T277" s="26" t="s">
        <v>18</v>
      </c>
      <c r="U277" s="27" t="s">
        <v>19</v>
      </c>
      <c r="V277" s="26" t="s">
        <v>18</v>
      </c>
      <c r="W277" s="27" t="s">
        <v>19</v>
      </c>
      <c r="X277" s="286"/>
    </row>
    <row r="278" spans="1:24" ht="15" customHeight="1" x14ac:dyDescent="0.25">
      <c r="A278" s="342" t="s">
        <v>59</v>
      </c>
      <c r="B278" s="265" t="s">
        <v>39</v>
      </c>
      <c r="C278" s="122" t="s">
        <v>47</v>
      </c>
      <c r="D278" s="143">
        <v>11</v>
      </c>
      <c r="E278" s="146">
        <v>13</v>
      </c>
      <c r="F278" s="163">
        <v>0</v>
      </c>
      <c r="G278" s="144">
        <v>0</v>
      </c>
      <c r="H278" s="143">
        <v>0</v>
      </c>
      <c r="I278" s="147">
        <v>0</v>
      </c>
      <c r="J278" s="164">
        <v>0</v>
      </c>
      <c r="K278" s="165">
        <v>0</v>
      </c>
      <c r="L278" s="143">
        <v>0</v>
      </c>
      <c r="M278" s="147">
        <v>0</v>
      </c>
      <c r="N278" s="143">
        <v>0</v>
      </c>
      <c r="O278" s="147">
        <v>0</v>
      </c>
      <c r="P278" s="164">
        <v>0</v>
      </c>
      <c r="Q278" s="146">
        <v>2</v>
      </c>
      <c r="R278" s="163">
        <v>0</v>
      </c>
      <c r="S278" s="165">
        <v>0</v>
      </c>
      <c r="T278" s="143">
        <v>0</v>
      </c>
      <c r="U278" s="165">
        <v>0</v>
      </c>
      <c r="V278" s="94">
        <f t="shared" ref="V278:W281" si="106">SUM(T278,R278,P278,N278,L278,J278,H278,F278,D278)</f>
        <v>11</v>
      </c>
      <c r="W278" s="95">
        <f t="shared" si="106"/>
        <v>15</v>
      </c>
      <c r="X278" s="48">
        <f>SUM(V278:W278)</f>
        <v>26</v>
      </c>
    </row>
    <row r="279" spans="1:24" ht="15" customHeight="1" x14ac:dyDescent="0.25">
      <c r="A279" s="343"/>
      <c r="B279" s="266"/>
      <c r="C279" s="122" t="s">
        <v>8</v>
      </c>
      <c r="D279" s="143">
        <v>11</v>
      </c>
      <c r="E279" s="146">
        <v>11</v>
      </c>
      <c r="F279" s="163">
        <v>0</v>
      </c>
      <c r="G279" s="144">
        <v>0</v>
      </c>
      <c r="H279" s="143">
        <v>0</v>
      </c>
      <c r="I279" s="147">
        <v>0</v>
      </c>
      <c r="J279" s="163">
        <v>0</v>
      </c>
      <c r="K279" s="144">
        <v>0</v>
      </c>
      <c r="L279" s="143">
        <v>0</v>
      </c>
      <c r="M279" s="147">
        <v>0</v>
      </c>
      <c r="N279" s="143">
        <v>1</v>
      </c>
      <c r="O279" s="147">
        <v>0</v>
      </c>
      <c r="P279" s="163">
        <v>0</v>
      </c>
      <c r="Q279" s="147">
        <v>0</v>
      </c>
      <c r="R279" s="163">
        <v>0</v>
      </c>
      <c r="S279" s="165">
        <v>0</v>
      </c>
      <c r="T279" s="143">
        <v>0</v>
      </c>
      <c r="U279" s="165">
        <v>0</v>
      </c>
      <c r="V279" s="94">
        <f t="shared" si="106"/>
        <v>12</v>
      </c>
      <c r="W279" s="95">
        <f t="shared" si="106"/>
        <v>11</v>
      </c>
      <c r="X279" s="48">
        <f>SUM(V279:W279)</f>
        <v>23</v>
      </c>
    </row>
    <row r="280" spans="1:24" ht="15" customHeight="1" x14ac:dyDescent="0.25">
      <c r="A280" s="343"/>
      <c r="B280" s="266"/>
      <c r="C280" s="203" t="s">
        <v>9</v>
      </c>
      <c r="D280" s="143">
        <v>12</v>
      </c>
      <c r="E280" s="165">
        <v>9</v>
      </c>
      <c r="F280" s="143">
        <v>0</v>
      </c>
      <c r="G280" s="147">
        <v>0</v>
      </c>
      <c r="H280" s="163">
        <v>0</v>
      </c>
      <c r="I280" s="144">
        <v>0</v>
      </c>
      <c r="J280" s="143">
        <v>0</v>
      </c>
      <c r="K280" s="147">
        <v>0</v>
      </c>
      <c r="L280" s="163">
        <v>0</v>
      </c>
      <c r="M280" s="144">
        <v>0</v>
      </c>
      <c r="N280" s="143">
        <v>0</v>
      </c>
      <c r="O280" s="147">
        <v>0</v>
      </c>
      <c r="P280" s="163">
        <v>1</v>
      </c>
      <c r="Q280" s="144">
        <v>1</v>
      </c>
      <c r="R280" s="143">
        <v>0</v>
      </c>
      <c r="S280" s="146">
        <v>0</v>
      </c>
      <c r="T280" s="163">
        <v>0</v>
      </c>
      <c r="U280" s="165">
        <v>0</v>
      </c>
      <c r="V280" s="94">
        <f t="shared" si="106"/>
        <v>13</v>
      </c>
      <c r="W280" s="95">
        <f t="shared" si="106"/>
        <v>10</v>
      </c>
      <c r="X280" s="48">
        <f>SUM(V280:W280)</f>
        <v>23</v>
      </c>
    </row>
    <row r="281" spans="1:24" ht="15" customHeight="1" x14ac:dyDescent="0.25">
      <c r="A281" s="343"/>
      <c r="B281" s="266"/>
      <c r="C281" s="131" t="s">
        <v>50</v>
      </c>
      <c r="D281" s="143">
        <v>5</v>
      </c>
      <c r="E281" s="147">
        <v>8</v>
      </c>
      <c r="F281" s="163">
        <v>0</v>
      </c>
      <c r="G281" s="144">
        <v>0</v>
      </c>
      <c r="H281" s="143">
        <v>0</v>
      </c>
      <c r="I281" s="147">
        <v>0</v>
      </c>
      <c r="J281" s="164">
        <v>0</v>
      </c>
      <c r="K281" s="165">
        <v>0</v>
      </c>
      <c r="L281" s="143">
        <v>0</v>
      </c>
      <c r="M281" s="147">
        <v>0</v>
      </c>
      <c r="N281" s="143">
        <v>0</v>
      </c>
      <c r="O281" s="147">
        <v>0</v>
      </c>
      <c r="P281" s="163">
        <v>1</v>
      </c>
      <c r="Q281" s="146">
        <v>1</v>
      </c>
      <c r="R281" s="163">
        <v>0</v>
      </c>
      <c r="S281" s="144">
        <v>1</v>
      </c>
      <c r="T281" s="143">
        <v>1</v>
      </c>
      <c r="U281" s="144">
        <v>0</v>
      </c>
      <c r="V281" s="94">
        <f t="shared" si="106"/>
        <v>7</v>
      </c>
      <c r="W281" s="95">
        <f t="shared" si="106"/>
        <v>10</v>
      </c>
      <c r="X281" s="48">
        <f>SUM(V281:W281)</f>
        <v>17</v>
      </c>
    </row>
    <row r="282" spans="1:24" ht="15" customHeight="1" thickBot="1" x14ac:dyDescent="0.3">
      <c r="A282" s="343"/>
      <c r="B282" s="266"/>
      <c r="C282" s="21" t="s">
        <v>33</v>
      </c>
      <c r="D282" s="105">
        <f>SUM(D278:D281)</f>
        <v>39</v>
      </c>
      <c r="E282" s="110">
        <f t="shared" ref="E282:W282" si="107">SUM(E278:E281)</f>
        <v>41</v>
      </c>
      <c r="F282" s="109">
        <f t="shared" si="107"/>
        <v>0</v>
      </c>
      <c r="G282" s="112">
        <f t="shared" si="107"/>
        <v>0</v>
      </c>
      <c r="H282" s="107">
        <f t="shared" si="107"/>
        <v>0</v>
      </c>
      <c r="I282" s="110">
        <f t="shared" si="107"/>
        <v>0</v>
      </c>
      <c r="J282" s="109">
        <f t="shared" si="107"/>
        <v>0</v>
      </c>
      <c r="K282" s="106">
        <f t="shared" si="107"/>
        <v>0</v>
      </c>
      <c r="L282" s="156">
        <f t="shared" si="107"/>
        <v>0</v>
      </c>
      <c r="M282" s="108">
        <f t="shared" si="107"/>
        <v>0</v>
      </c>
      <c r="N282" s="105">
        <f t="shared" si="107"/>
        <v>1</v>
      </c>
      <c r="O282" s="112">
        <f t="shared" si="107"/>
        <v>0</v>
      </c>
      <c r="P282" s="107">
        <f t="shared" si="107"/>
        <v>2</v>
      </c>
      <c r="Q282" s="110">
        <f t="shared" si="107"/>
        <v>4</v>
      </c>
      <c r="R282" s="105">
        <f t="shared" si="107"/>
        <v>0</v>
      </c>
      <c r="S282" s="106">
        <f t="shared" si="107"/>
        <v>1</v>
      </c>
      <c r="T282" s="107">
        <f t="shared" si="107"/>
        <v>1</v>
      </c>
      <c r="U282" s="110">
        <f t="shared" si="107"/>
        <v>0</v>
      </c>
      <c r="V282" s="105">
        <f t="shared" si="107"/>
        <v>43</v>
      </c>
      <c r="W282" s="106">
        <f t="shared" si="107"/>
        <v>46</v>
      </c>
      <c r="X282" s="49">
        <f t="shared" ref="X282" si="108">SUM(V282:W282)</f>
        <v>89</v>
      </c>
    </row>
    <row r="283" spans="1:24" ht="15" customHeight="1" x14ac:dyDescent="0.25">
      <c r="A283" s="343"/>
      <c r="B283" s="268" t="s">
        <v>41</v>
      </c>
      <c r="C283" s="122" t="s">
        <v>13</v>
      </c>
      <c r="D283" s="143">
        <v>0</v>
      </c>
      <c r="E283" s="165">
        <v>0</v>
      </c>
      <c r="F283" s="143">
        <v>0</v>
      </c>
      <c r="G283" s="147">
        <v>0</v>
      </c>
      <c r="H283" s="163">
        <v>0</v>
      </c>
      <c r="I283" s="144">
        <v>0</v>
      </c>
      <c r="J283" s="145">
        <v>0</v>
      </c>
      <c r="K283" s="146">
        <v>0</v>
      </c>
      <c r="L283" s="163">
        <v>0</v>
      </c>
      <c r="M283" s="144">
        <v>0</v>
      </c>
      <c r="N283" s="143">
        <v>0</v>
      </c>
      <c r="O283" s="147">
        <v>0</v>
      </c>
      <c r="P283" s="164">
        <v>0</v>
      </c>
      <c r="Q283" s="165">
        <v>0</v>
      </c>
      <c r="R283" s="143">
        <v>0</v>
      </c>
      <c r="S283" s="146">
        <v>0</v>
      </c>
      <c r="T283" s="163">
        <v>0</v>
      </c>
      <c r="U283" s="165">
        <v>0</v>
      </c>
      <c r="V283" s="94">
        <f t="shared" ref="V283:W286" si="109">SUM(T283,R283,P283,N283,L283,J283,H283,F283,D283)</f>
        <v>0</v>
      </c>
      <c r="W283" s="95">
        <f t="shared" si="109"/>
        <v>0</v>
      </c>
      <c r="X283" s="57">
        <f>SUM(V283:W283)</f>
        <v>0</v>
      </c>
    </row>
    <row r="284" spans="1:24" ht="15" customHeight="1" x14ac:dyDescent="0.25">
      <c r="A284" s="343"/>
      <c r="B284" s="269"/>
      <c r="C284" s="122" t="s">
        <v>14</v>
      </c>
      <c r="D284" s="143">
        <v>1</v>
      </c>
      <c r="E284" s="165">
        <v>0</v>
      </c>
      <c r="F284" s="143">
        <v>0</v>
      </c>
      <c r="G284" s="147">
        <v>0</v>
      </c>
      <c r="H284" s="163">
        <v>0</v>
      </c>
      <c r="I284" s="144">
        <v>0</v>
      </c>
      <c r="J284" s="143">
        <v>0</v>
      </c>
      <c r="K284" s="147">
        <v>0</v>
      </c>
      <c r="L284" s="163">
        <v>0</v>
      </c>
      <c r="M284" s="144">
        <v>0</v>
      </c>
      <c r="N284" s="143">
        <v>0</v>
      </c>
      <c r="O284" s="147">
        <v>0</v>
      </c>
      <c r="P284" s="163">
        <v>0</v>
      </c>
      <c r="Q284" s="144">
        <v>0</v>
      </c>
      <c r="R284" s="143">
        <v>0</v>
      </c>
      <c r="S284" s="146">
        <v>0</v>
      </c>
      <c r="T284" s="163">
        <v>0</v>
      </c>
      <c r="U284" s="165">
        <v>0</v>
      </c>
      <c r="V284" s="94">
        <f t="shared" si="109"/>
        <v>1</v>
      </c>
      <c r="W284" s="95">
        <f t="shared" si="109"/>
        <v>0</v>
      </c>
      <c r="X284" s="58">
        <f>SUM(V284:W284)</f>
        <v>1</v>
      </c>
    </row>
    <row r="285" spans="1:24" ht="15" customHeight="1" x14ac:dyDescent="0.25">
      <c r="A285" s="343"/>
      <c r="B285" s="269"/>
      <c r="C285" s="122" t="s">
        <v>9</v>
      </c>
      <c r="D285" s="143">
        <v>2</v>
      </c>
      <c r="E285" s="165">
        <v>1</v>
      </c>
      <c r="F285" s="143">
        <v>0</v>
      </c>
      <c r="G285" s="147">
        <v>0</v>
      </c>
      <c r="H285" s="163">
        <v>0</v>
      </c>
      <c r="I285" s="144">
        <v>0</v>
      </c>
      <c r="J285" s="143">
        <v>0</v>
      </c>
      <c r="K285" s="147">
        <v>0</v>
      </c>
      <c r="L285" s="163">
        <v>0</v>
      </c>
      <c r="M285" s="144">
        <v>0</v>
      </c>
      <c r="N285" s="143">
        <v>0</v>
      </c>
      <c r="O285" s="147">
        <v>0</v>
      </c>
      <c r="P285" s="163">
        <v>0</v>
      </c>
      <c r="Q285" s="144">
        <v>0</v>
      </c>
      <c r="R285" s="143">
        <v>0</v>
      </c>
      <c r="S285" s="146">
        <v>0</v>
      </c>
      <c r="T285" s="163">
        <v>0</v>
      </c>
      <c r="U285" s="165">
        <v>0</v>
      </c>
      <c r="V285" s="94">
        <f t="shared" si="109"/>
        <v>2</v>
      </c>
      <c r="W285" s="95">
        <f t="shared" si="109"/>
        <v>1</v>
      </c>
      <c r="X285" s="58">
        <f>SUM(V285:W285)</f>
        <v>3</v>
      </c>
    </row>
    <row r="286" spans="1:24" ht="15" customHeight="1" x14ac:dyDescent="0.25">
      <c r="A286" s="343"/>
      <c r="B286" s="269"/>
      <c r="C286" s="199" t="s">
        <v>16</v>
      </c>
      <c r="D286" s="166">
        <v>0</v>
      </c>
      <c r="E286" s="168">
        <v>0</v>
      </c>
      <c r="F286" s="169">
        <v>0</v>
      </c>
      <c r="G286" s="200">
        <v>0</v>
      </c>
      <c r="H286" s="190">
        <v>0</v>
      </c>
      <c r="I286" s="201">
        <v>0</v>
      </c>
      <c r="J286" s="255">
        <v>0</v>
      </c>
      <c r="K286" s="146">
        <v>0</v>
      </c>
      <c r="L286" s="166">
        <v>0</v>
      </c>
      <c r="M286" s="201">
        <v>0</v>
      </c>
      <c r="N286" s="169">
        <v>0</v>
      </c>
      <c r="O286" s="200">
        <v>0</v>
      </c>
      <c r="P286" s="170">
        <v>0</v>
      </c>
      <c r="Q286" s="168">
        <v>0</v>
      </c>
      <c r="R286" s="169">
        <v>0</v>
      </c>
      <c r="S286" s="167">
        <v>0</v>
      </c>
      <c r="T286" s="166">
        <v>0</v>
      </c>
      <c r="U286" s="168">
        <v>0</v>
      </c>
      <c r="V286" s="178">
        <f t="shared" si="109"/>
        <v>0</v>
      </c>
      <c r="W286" s="173">
        <f t="shared" si="109"/>
        <v>0</v>
      </c>
      <c r="X286" s="61">
        <f>SUM(V286:W286)</f>
        <v>0</v>
      </c>
    </row>
    <row r="287" spans="1:24" ht="15" customHeight="1" thickBot="1" x14ac:dyDescent="0.3">
      <c r="A287" s="344"/>
      <c r="B287" s="331"/>
      <c r="C287" s="22" t="s">
        <v>34</v>
      </c>
      <c r="D287" s="132">
        <f>SUM(D283:D286)</f>
        <v>3</v>
      </c>
      <c r="E287" s="134">
        <f>SUM(E283:E286)</f>
        <v>1</v>
      </c>
      <c r="F287" s="132">
        <f t="shared" ref="F287:X287" si="110">SUM(F283:F286)</f>
        <v>0</v>
      </c>
      <c r="G287" s="134">
        <f>SUM(G283:G286)</f>
        <v>0</v>
      </c>
      <c r="H287" s="132">
        <f t="shared" si="110"/>
        <v>0</v>
      </c>
      <c r="I287" s="134">
        <f t="shared" si="110"/>
        <v>0</v>
      </c>
      <c r="J287" s="132">
        <f t="shared" si="110"/>
        <v>0</v>
      </c>
      <c r="K287" s="134">
        <f t="shared" si="110"/>
        <v>0</v>
      </c>
      <c r="L287" s="132">
        <f t="shared" si="110"/>
        <v>0</v>
      </c>
      <c r="M287" s="134">
        <f t="shared" si="110"/>
        <v>0</v>
      </c>
      <c r="N287" s="132">
        <f t="shared" si="110"/>
        <v>0</v>
      </c>
      <c r="O287" s="134">
        <f t="shared" si="110"/>
        <v>0</v>
      </c>
      <c r="P287" s="132">
        <f t="shared" si="110"/>
        <v>0</v>
      </c>
      <c r="Q287" s="134">
        <f t="shared" si="110"/>
        <v>0</v>
      </c>
      <c r="R287" s="132">
        <f t="shared" si="110"/>
        <v>0</v>
      </c>
      <c r="S287" s="134">
        <f t="shared" si="110"/>
        <v>0</v>
      </c>
      <c r="T287" s="132">
        <f t="shared" si="110"/>
        <v>0</v>
      </c>
      <c r="U287" s="134">
        <f t="shared" si="110"/>
        <v>0</v>
      </c>
      <c r="V287" s="132">
        <f t="shared" si="110"/>
        <v>3</v>
      </c>
      <c r="W287" s="134">
        <f t="shared" si="110"/>
        <v>1</v>
      </c>
      <c r="X287" s="59">
        <f t="shared" si="110"/>
        <v>4</v>
      </c>
    </row>
    <row r="288" spans="1:24" ht="15" customHeight="1" thickBot="1" x14ac:dyDescent="0.35">
      <c r="A288" s="339" t="s">
        <v>36</v>
      </c>
      <c r="B288" s="340"/>
      <c r="C288" s="341"/>
      <c r="D288" s="204">
        <f t="shared" ref="D288:W288" si="111">SUM(D287,D282)</f>
        <v>42</v>
      </c>
      <c r="E288" s="182">
        <f t="shared" si="111"/>
        <v>42</v>
      </c>
      <c r="F288" s="204">
        <f t="shared" si="111"/>
        <v>0</v>
      </c>
      <c r="G288" s="182">
        <f t="shared" si="111"/>
        <v>0</v>
      </c>
      <c r="H288" s="204">
        <f t="shared" si="111"/>
        <v>0</v>
      </c>
      <c r="I288" s="182">
        <f t="shared" si="111"/>
        <v>0</v>
      </c>
      <c r="J288" s="204">
        <f t="shared" si="111"/>
        <v>0</v>
      </c>
      <c r="K288" s="182">
        <f t="shared" si="111"/>
        <v>0</v>
      </c>
      <c r="L288" s="204">
        <f t="shared" si="111"/>
        <v>0</v>
      </c>
      <c r="M288" s="182">
        <f t="shared" si="111"/>
        <v>0</v>
      </c>
      <c r="N288" s="204">
        <f t="shared" si="111"/>
        <v>1</v>
      </c>
      <c r="O288" s="182">
        <f t="shared" si="111"/>
        <v>0</v>
      </c>
      <c r="P288" s="204">
        <f t="shared" si="111"/>
        <v>2</v>
      </c>
      <c r="Q288" s="182">
        <f t="shared" si="111"/>
        <v>4</v>
      </c>
      <c r="R288" s="204">
        <f t="shared" si="111"/>
        <v>0</v>
      </c>
      <c r="S288" s="182">
        <f t="shared" si="111"/>
        <v>1</v>
      </c>
      <c r="T288" s="204">
        <f t="shared" si="111"/>
        <v>1</v>
      </c>
      <c r="U288" s="182">
        <f>SUM(U287,U282)</f>
        <v>0</v>
      </c>
      <c r="V288" s="204">
        <f t="shared" si="111"/>
        <v>46</v>
      </c>
      <c r="W288" s="182">
        <f t="shared" si="111"/>
        <v>47</v>
      </c>
      <c r="X288" s="63">
        <f>SUM(X287,X282)</f>
        <v>93</v>
      </c>
    </row>
    <row r="289" spans="1:24" customFormat="1" ht="14.5" x14ac:dyDescent="0.35">
      <c r="B289" s="20"/>
      <c r="C289" s="34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</row>
    <row r="290" spans="1:24" s="17" customFormat="1" ht="17.25" customHeight="1" thickBot="1" x14ac:dyDescent="0.4">
      <c r="B290" s="20"/>
      <c r="C290" s="34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</row>
    <row r="291" spans="1:24" ht="12.75" customHeight="1" x14ac:dyDescent="0.25">
      <c r="A291" s="335" t="s">
        <v>57</v>
      </c>
      <c r="B291" s="336"/>
      <c r="C291" s="336"/>
      <c r="D291" s="261" t="s">
        <v>1</v>
      </c>
      <c r="E291" s="261"/>
      <c r="F291" s="261" t="s">
        <v>2</v>
      </c>
      <c r="G291" s="261"/>
      <c r="H291" s="261" t="s">
        <v>3</v>
      </c>
      <c r="I291" s="261"/>
      <c r="J291" s="261" t="s">
        <v>126</v>
      </c>
      <c r="K291" s="261"/>
      <c r="L291" s="261" t="s">
        <v>5</v>
      </c>
      <c r="M291" s="261"/>
      <c r="N291" s="261" t="s">
        <v>31</v>
      </c>
      <c r="O291" s="261"/>
      <c r="P291" s="261" t="s">
        <v>4</v>
      </c>
      <c r="Q291" s="261"/>
      <c r="R291" s="261" t="s">
        <v>127</v>
      </c>
      <c r="S291" s="261"/>
      <c r="T291" s="261" t="s">
        <v>0</v>
      </c>
      <c r="U291" s="261"/>
      <c r="V291" s="261" t="s">
        <v>21</v>
      </c>
      <c r="W291" s="261"/>
      <c r="X291" s="284" t="s">
        <v>17</v>
      </c>
    </row>
    <row r="292" spans="1:24" ht="13.5" customHeight="1" thickBot="1" x14ac:dyDescent="0.3">
      <c r="A292" s="287" t="s">
        <v>153</v>
      </c>
      <c r="B292" s="288"/>
      <c r="C292" s="288"/>
      <c r="D292" s="262"/>
      <c r="E292" s="262"/>
      <c r="F292" s="262"/>
      <c r="G292" s="262"/>
      <c r="H292" s="262"/>
      <c r="I292" s="262"/>
      <c r="J292" s="262"/>
      <c r="K292" s="262"/>
      <c r="L292" s="262"/>
      <c r="M292" s="262"/>
      <c r="N292" s="262"/>
      <c r="O292" s="262"/>
      <c r="P292" s="262"/>
      <c r="Q292" s="262"/>
      <c r="R292" s="262"/>
      <c r="S292" s="262"/>
      <c r="T292" s="262"/>
      <c r="U292" s="262"/>
      <c r="V292" s="262"/>
      <c r="W292" s="262"/>
      <c r="X292" s="285"/>
    </row>
    <row r="293" spans="1:24" ht="15.75" customHeight="1" thickBot="1" x14ac:dyDescent="0.35">
      <c r="A293" s="289" t="s">
        <v>58</v>
      </c>
      <c r="B293" s="290"/>
      <c r="C293" s="290"/>
      <c r="D293" s="26" t="s">
        <v>18</v>
      </c>
      <c r="E293" s="27" t="s">
        <v>19</v>
      </c>
      <c r="F293" s="26" t="s">
        <v>18</v>
      </c>
      <c r="G293" s="27" t="s">
        <v>19</v>
      </c>
      <c r="H293" s="26" t="s">
        <v>18</v>
      </c>
      <c r="I293" s="27" t="s">
        <v>19</v>
      </c>
      <c r="J293" s="26" t="s">
        <v>18</v>
      </c>
      <c r="K293" s="27" t="s">
        <v>19</v>
      </c>
      <c r="L293" s="28" t="s">
        <v>18</v>
      </c>
      <c r="M293" s="27" t="s">
        <v>19</v>
      </c>
      <c r="N293" s="26" t="s">
        <v>18</v>
      </c>
      <c r="O293" s="27" t="s">
        <v>19</v>
      </c>
      <c r="P293" s="26" t="s">
        <v>18</v>
      </c>
      <c r="Q293" s="27" t="s">
        <v>19</v>
      </c>
      <c r="R293" s="26" t="s">
        <v>18</v>
      </c>
      <c r="S293" s="27" t="s">
        <v>19</v>
      </c>
      <c r="T293" s="26" t="s">
        <v>18</v>
      </c>
      <c r="U293" s="27" t="s">
        <v>19</v>
      </c>
      <c r="V293" s="26" t="s">
        <v>18</v>
      </c>
      <c r="W293" s="27" t="s">
        <v>19</v>
      </c>
      <c r="X293" s="286"/>
    </row>
    <row r="294" spans="1:24" ht="15" customHeight="1" x14ac:dyDescent="0.25">
      <c r="A294" s="263" t="s">
        <v>59</v>
      </c>
      <c r="B294" s="265" t="s">
        <v>39</v>
      </c>
      <c r="C294" s="113" t="s">
        <v>47</v>
      </c>
      <c r="D294" s="138">
        <v>64</v>
      </c>
      <c r="E294" s="139">
        <v>19</v>
      </c>
      <c r="F294" s="138">
        <v>0</v>
      </c>
      <c r="G294" s="158">
        <v>0</v>
      </c>
      <c r="H294" s="159">
        <v>0</v>
      </c>
      <c r="I294" s="139">
        <v>0</v>
      </c>
      <c r="J294" s="140">
        <v>0</v>
      </c>
      <c r="K294" s="141">
        <v>0</v>
      </c>
      <c r="L294" s="160">
        <v>2</v>
      </c>
      <c r="M294" s="161">
        <v>0</v>
      </c>
      <c r="N294" s="138">
        <v>1</v>
      </c>
      <c r="O294" s="158">
        <v>1</v>
      </c>
      <c r="P294" s="159">
        <v>2</v>
      </c>
      <c r="Q294" s="139">
        <v>0</v>
      </c>
      <c r="R294" s="138">
        <v>4</v>
      </c>
      <c r="S294" s="158">
        <v>0</v>
      </c>
      <c r="T294" s="159">
        <v>1</v>
      </c>
      <c r="U294" s="139">
        <v>0</v>
      </c>
      <c r="V294" s="85">
        <f>SUM(T294,R294,P294,N294,L294,J294,H294,F294,D294)</f>
        <v>74</v>
      </c>
      <c r="W294" s="86">
        <f t="shared" ref="V294:W297" si="112">SUM(U294,S294,Q294,O294,M294,K294,I294,G294,E294)</f>
        <v>20</v>
      </c>
      <c r="X294" s="47">
        <f>SUM(V294:W294)</f>
        <v>94</v>
      </c>
    </row>
    <row r="295" spans="1:24" ht="15" customHeight="1" x14ac:dyDescent="0.25">
      <c r="A295" s="264"/>
      <c r="B295" s="266"/>
      <c r="C295" s="122" t="s">
        <v>48</v>
      </c>
      <c r="D295" s="143">
        <v>41</v>
      </c>
      <c r="E295" s="144">
        <v>16</v>
      </c>
      <c r="F295" s="143">
        <v>0</v>
      </c>
      <c r="G295" s="147">
        <v>0</v>
      </c>
      <c r="H295" s="163">
        <v>0</v>
      </c>
      <c r="I295" s="144">
        <v>0</v>
      </c>
      <c r="J295" s="145">
        <v>0</v>
      </c>
      <c r="K295" s="146">
        <v>0</v>
      </c>
      <c r="L295" s="164">
        <v>0</v>
      </c>
      <c r="M295" s="165">
        <v>0</v>
      </c>
      <c r="N295" s="143">
        <v>1</v>
      </c>
      <c r="O295" s="147">
        <v>0</v>
      </c>
      <c r="P295" s="163">
        <v>2</v>
      </c>
      <c r="Q295" s="144">
        <v>0</v>
      </c>
      <c r="R295" s="143">
        <v>3</v>
      </c>
      <c r="S295" s="147">
        <v>0</v>
      </c>
      <c r="T295" s="163">
        <v>0</v>
      </c>
      <c r="U295" s="144">
        <v>0</v>
      </c>
      <c r="V295" s="94">
        <f t="shared" si="112"/>
        <v>47</v>
      </c>
      <c r="W295" s="95">
        <f t="shared" si="112"/>
        <v>16</v>
      </c>
      <c r="X295" s="48">
        <f>SUM(V295:W295)</f>
        <v>63</v>
      </c>
    </row>
    <row r="296" spans="1:24" ht="15" customHeight="1" x14ac:dyDescent="0.25">
      <c r="A296" s="264"/>
      <c r="B296" s="266"/>
      <c r="C296" s="122" t="s">
        <v>49</v>
      </c>
      <c r="D296" s="143">
        <v>31</v>
      </c>
      <c r="E296" s="144">
        <v>18</v>
      </c>
      <c r="F296" s="143">
        <v>0</v>
      </c>
      <c r="G296" s="147">
        <v>0</v>
      </c>
      <c r="H296" s="163">
        <v>1</v>
      </c>
      <c r="I296" s="144">
        <v>0</v>
      </c>
      <c r="J296" s="143">
        <v>0</v>
      </c>
      <c r="K296" s="147">
        <v>0</v>
      </c>
      <c r="L296" s="164">
        <v>0</v>
      </c>
      <c r="M296" s="165">
        <v>1</v>
      </c>
      <c r="N296" s="143">
        <v>0</v>
      </c>
      <c r="O296" s="147">
        <v>0</v>
      </c>
      <c r="P296" s="163">
        <v>0</v>
      </c>
      <c r="Q296" s="144">
        <v>0</v>
      </c>
      <c r="R296" s="143">
        <v>5</v>
      </c>
      <c r="S296" s="147">
        <v>2</v>
      </c>
      <c r="T296" s="163">
        <v>0</v>
      </c>
      <c r="U296" s="144">
        <v>0</v>
      </c>
      <c r="V296" s="94">
        <f t="shared" si="112"/>
        <v>37</v>
      </c>
      <c r="W296" s="95">
        <f t="shared" si="112"/>
        <v>21</v>
      </c>
      <c r="X296" s="48">
        <f>SUM(V296:W296)</f>
        <v>58</v>
      </c>
    </row>
    <row r="297" spans="1:24" ht="15" customHeight="1" x14ac:dyDescent="0.25">
      <c r="A297" s="264"/>
      <c r="B297" s="266"/>
      <c r="C297" s="131" t="s">
        <v>50</v>
      </c>
      <c r="D297" s="143">
        <v>26</v>
      </c>
      <c r="E297" s="144">
        <v>14</v>
      </c>
      <c r="F297" s="143">
        <v>0</v>
      </c>
      <c r="G297" s="147">
        <v>0</v>
      </c>
      <c r="H297" s="163">
        <v>1</v>
      </c>
      <c r="I297" s="144">
        <v>0</v>
      </c>
      <c r="J297" s="145">
        <v>0</v>
      </c>
      <c r="K297" s="146">
        <v>0</v>
      </c>
      <c r="L297" s="163">
        <v>0</v>
      </c>
      <c r="M297" s="144">
        <v>0</v>
      </c>
      <c r="N297" s="143">
        <v>0</v>
      </c>
      <c r="O297" s="147">
        <v>1</v>
      </c>
      <c r="P297" s="163">
        <v>0</v>
      </c>
      <c r="Q297" s="144">
        <v>0</v>
      </c>
      <c r="R297" s="143">
        <v>3</v>
      </c>
      <c r="S297" s="147">
        <v>0</v>
      </c>
      <c r="T297" s="163">
        <v>0</v>
      </c>
      <c r="U297" s="144">
        <v>0</v>
      </c>
      <c r="V297" s="94">
        <f t="shared" si="112"/>
        <v>30</v>
      </c>
      <c r="W297" s="95">
        <f t="shared" si="112"/>
        <v>15</v>
      </c>
      <c r="X297" s="48">
        <f>SUM(V297:W297)</f>
        <v>45</v>
      </c>
    </row>
    <row r="298" spans="1:24" ht="15" customHeight="1" thickBot="1" x14ac:dyDescent="0.3">
      <c r="A298" s="264"/>
      <c r="B298" s="267"/>
      <c r="C298" s="21" t="s">
        <v>33</v>
      </c>
      <c r="D298" s="132">
        <f>SUM(D294:D297)</f>
        <v>162</v>
      </c>
      <c r="E298" s="135">
        <f t="shared" ref="E298:X298" si="113">SUM(E294:E297)</f>
        <v>67</v>
      </c>
      <c r="F298" s="132">
        <f t="shared" si="113"/>
        <v>0</v>
      </c>
      <c r="G298" s="133">
        <f t="shared" si="113"/>
        <v>0</v>
      </c>
      <c r="H298" s="196">
        <f t="shared" si="113"/>
        <v>2</v>
      </c>
      <c r="I298" s="136">
        <f t="shared" si="113"/>
        <v>0</v>
      </c>
      <c r="J298" s="149">
        <f t="shared" si="113"/>
        <v>0</v>
      </c>
      <c r="K298" s="150">
        <f t="shared" si="113"/>
        <v>0</v>
      </c>
      <c r="L298" s="151">
        <f t="shared" si="113"/>
        <v>2</v>
      </c>
      <c r="M298" s="136">
        <f t="shared" si="113"/>
        <v>1</v>
      </c>
      <c r="N298" s="149">
        <f t="shared" si="113"/>
        <v>2</v>
      </c>
      <c r="O298" s="133">
        <f t="shared" si="113"/>
        <v>2</v>
      </c>
      <c r="P298" s="151">
        <f t="shared" si="113"/>
        <v>4</v>
      </c>
      <c r="Q298" s="135">
        <f t="shared" si="113"/>
        <v>0</v>
      </c>
      <c r="R298" s="149">
        <f t="shared" si="113"/>
        <v>15</v>
      </c>
      <c r="S298" s="150">
        <f t="shared" si="113"/>
        <v>2</v>
      </c>
      <c r="T298" s="151">
        <f t="shared" si="113"/>
        <v>1</v>
      </c>
      <c r="U298" s="135">
        <f t="shared" si="113"/>
        <v>0</v>
      </c>
      <c r="V298" s="105">
        <f>SUM(V294:V297)</f>
        <v>188</v>
      </c>
      <c r="W298" s="106">
        <f t="shared" si="113"/>
        <v>72</v>
      </c>
      <c r="X298" s="49">
        <f t="shared" si="113"/>
        <v>260</v>
      </c>
    </row>
    <row r="299" spans="1:24" ht="15" customHeight="1" x14ac:dyDescent="0.25">
      <c r="A299" s="264"/>
      <c r="B299" s="268" t="s">
        <v>41</v>
      </c>
      <c r="C299" s="177" t="s">
        <v>47</v>
      </c>
      <c r="D299" s="166">
        <v>4</v>
      </c>
      <c r="E299" s="167">
        <v>1</v>
      </c>
      <c r="F299" s="138">
        <v>0</v>
      </c>
      <c r="G299" s="158">
        <v>0</v>
      </c>
      <c r="H299" s="159">
        <v>0</v>
      </c>
      <c r="I299" s="139">
        <v>0</v>
      </c>
      <c r="J299" s="140">
        <v>0</v>
      </c>
      <c r="K299" s="141">
        <v>0</v>
      </c>
      <c r="L299" s="159">
        <v>0</v>
      </c>
      <c r="M299" s="139">
        <v>0</v>
      </c>
      <c r="N299" s="138">
        <v>1</v>
      </c>
      <c r="O299" s="158">
        <v>0</v>
      </c>
      <c r="P299" s="160">
        <v>0</v>
      </c>
      <c r="Q299" s="161">
        <v>0</v>
      </c>
      <c r="R299" s="166">
        <v>0</v>
      </c>
      <c r="S299" s="168">
        <v>0</v>
      </c>
      <c r="T299" s="169">
        <v>0</v>
      </c>
      <c r="U299" s="167">
        <v>0</v>
      </c>
      <c r="V299" s="85">
        <f t="shared" ref="V299:W302" si="114">SUM(T299,R299,P299,N299,L299,J299,H299,F299,D299)</f>
        <v>5</v>
      </c>
      <c r="W299" s="86">
        <f t="shared" si="114"/>
        <v>1</v>
      </c>
      <c r="X299" s="47">
        <f>SUM(V299:W299)</f>
        <v>6</v>
      </c>
    </row>
    <row r="300" spans="1:24" ht="15" customHeight="1" x14ac:dyDescent="0.25">
      <c r="A300" s="264"/>
      <c r="B300" s="269"/>
      <c r="C300" s="122" t="s">
        <v>48</v>
      </c>
      <c r="D300" s="143">
        <v>8</v>
      </c>
      <c r="E300" s="165">
        <v>3</v>
      </c>
      <c r="F300" s="143">
        <v>0</v>
      </c>
      <c r="G300" s="147">
        <v>0</v>
      </c>
      <c r="H300" s="163">
        <v>0</v>
      </c>
      <c r="I300" s="144">
        <v>0</v>
      </c>
      <c r="J300" s="145">
        <v>0</v>
      </c>
      <c r="K300" s="146">
        <v>0</v>
      </c>
      <c r="L300" s="163">
        <v>0</v>
      </c>
      <c r="M300" s="144">
        <v>0</v>
      </c>
      <c r="N300" s="143">
        <v>0</v>
      </c>
      <c r="O300" s="147">
        <v>0</v>
      </c>
      <c r="P300" s="164">
        <v>0</v>
      </c>
      <c r="Q300" s="165">
        <v>0</v>
      </c>
      <c r="R300" s="143">
        <v>0</v>
      </c>
      <c r="S300" s="146">
        <v>0</v>
      </c>
      <c r="T300" s="163">
        <v>1</v>
      </c>
      <c r="U300" s="165">
        <v>0</v>
      </c>
      <c r="V300" s="94">
        <f t="shared" si="114"/>
        <v>9</v>
      </c>
      <c r="W300" s="95">
        <f t="shared" si="114"/>
        <v>3</v>
      </c>
      <c r="X300" s="48">
        <f>SUM(V300:W300)</f>
        <v>12</v>
      </c>
    </row>
    <row r="301" spans="1:24" ht="15" customHeight="1" x14ac:dyDescent="0.25">
      <c r="A301" s="264"/>
      <c r="B301" s="269"/>
      <c r="C301" s="122" t="s">
        <v>49</v>
      </c>
      <c r="D301" s="143">
        <v>7</v>
      </c>
      <c r="E301" s="165">
        <v>0</v>
      </c>
      <c r="F301" s="143">
        <v>0</v>
      </c>
      <c r="G301" s="147">
        <v>0</v>
      </c>
      <c r="H301" s="163">
        <v>0</v>
      </c>
      <c r="I301" s="144">
        <v>0</v>
      </c>
      <c r="J301" s="143">
        <v>0</v>
      </c>
      <c r="K301" s="147">
        <v>0</v>
      </c>
      <c r="L301" s="163">
        <v>0</v>
      </c>
      <c r="M301" s="144">
        <v>0</v>
      </c>
      <c r="N301" s="143">
        <v>0</v>
      </c>
      <c r="O301" s="147">
        <v>0</v>
      </c>
      <c r="P301" s="163">
        <v>0</v>
      </c>
      <c r="Q301" s="144">
        <v>0</v>
      </c>
      <c r="R301" s="143">
        <v>0</v>
      </c>
      <c r="S301" s="146">
        <v>0</v>
      </c>
      <c r="T301" s="163">
        <v>0</v>
      </c>
      <c r="U301" s="165">
        <v>0</v>
      </c>
      <c r="V301" s="94">
        <f t="shared" si="114"/>
        <v>7</v>
      </c>
      <c r="W301" s="95">
        <f t="shared" si="114"/>
        <v>0</v>
      </c>
      <c r="X301" s="48">
        <f>SUM(V301:W301)</f>
        <v>7</v>
      </c>
    </row>
    <row r="302" spans="1:24" ht="15" customHeight="1" x14ac:dyDescent="0.25">
      <c r="A302" s="264"/>
      <c r="B302" s="269"/>
      <c r="C302" s="131" t="s">
        <v>50</v>
      </c>
      <c r="D302" s="143">
        <v>4</v>
      </c>
      <c r="E302" s="144">
        <v>0</v>
      </c>
      <c r="F302" s="143">
        <v>0</v>
      </c>
      <c r="G302" s="147">
        <v>0</v>
      </c>
      <c r="H302" s="163">
        <v>0</v>
      </c>
      <c r="I302" s="144">
        <v>0</v>
      </c>
      <c r="J302" s="145">
        <v>0</v>
      </c>
      <c r="K302" s="146">
        <v>0</v>
      </c>
      <c r="L302" s="163">
        <v>0</v>
      </c>
      <c r="M302" s="144">
        <v>0</v>
      </c>
      <c r="N302" s="143">
        <v>0</v>
      </c>
      <c r="O302" s="147">
        <v>0</v>
      </c>
      <c r="P302" s="164">
        <v>0</v>
      </c>
      <c r="Q302" s="165">
        <v>0</v>
      </c>
      <c r="R302" s="143">
        <v>0</v>
      </c>
      <c r="S302" s="147">
        <v>0</v>
      </c>
      <c r="T302" s="163">
        <v>0</v>
      </c>
      <c r="U302" s="144">
        <v>0</v>
      </c>
      <c r="V302" s="94">
        <f t="shared" si="114"/>
        <v>4</v>
      </c>
      <c r="W302" s="95">
        <f t="shared" si="114"/>
        <v>0</v>
      </c>
      <c r="X302" s="48">
        <f>SUM(V302:W302)</f>
        <v>4</v>
      </c>
    </row>
    <row r="303" spans="1:24" ht="15" customHeight="1" thickBot="1" x14ac:dyDescent="0.3">
      <c r="A303" s="329"/>
      <c r="B303" s="331"/>
      <c r="C303" s="22" t="s">
        <v>34</v>
      </c>
      <c r="D303" s="132">
        <f t="shared" ref="D303:X303" si="115">SUM(D299:D302)</f>
        <v>23</v>
      </c>
      <c r="E303" s="135">
        <f t="shared" si="115"/>
        <v>4</v>
      </c>
      <c r="F303" s="132">
        <f t="shared" si="115"/>
        <v>0</v>
      </c>
      <c r="G303" s="133">
        <f t="shared" si="115"/>
        <v>0</v>
      </c>
      <c r="H303" s="151">
        <f t="shared" si="115"/>
        <v>0</v>
      </c>
      <c r="I303" s="136">
        <f t="shared" si="115"/>
        <v>0</v>
      </c>
      <c r="J303" s="149">
        <f t="shared" si="115"/>
        <v>0</v>
      </c>
      <c r="K303" s="150">
        <f t="shared" si="115"/>
        <v>0</v>
      </c>
      <c r="L303" s="151">
        <f t="shared" si="115"/>
        <v>0</v>
      </c>
      <c r="M303" s="136">
        <f t="shared" si="115"/>
        <v>0</v>
      </c>
      <c r="N303" s="149">
        <f t="shared" si="115"/>
        <v>1</v>
      </c>
      <c r="O303" s="133">
        <f t="shared" si="115"/>
        <v>0</v>
      </c>
      <c r="P303" s="151">
        <f t="shared" si="115"/>
        <v>0</v>
      </c>
      <c r="Q303" s="135">
        <f t="shared" si="115"/>
        <v>0</v>
      </c>
      <c r="R303" s="149">
        <f t="shared" si="115"/>
        <v>0</v>
      </c>
      <c r="S303" s="150">
        <f t="shared" si="115"/>
        <v>0</v>
      </c>
      <c r="T303" s="151">
        <f t="shared" si="115"/>
        <v>1</v>
      </c>
      <c r="U303" s="135">
        <f t="shared" si="115"/>
        <v>0</v>
      </c>
      <c r="V303" s="105">
        <f t="shared" si="115"/>
        <v>25</v>
      </c>
      <c r="W303" s="106">
        <f t="shared" si="115"/>
        <v>4</v>
      </c>
      <c r="X303" s="49">
        <f t="shared" si="115"/>
        <v>29</v>
      </c>
    </row>
    <row r="304" spans="1:24" s="2" customFormat="1" ht="15" customHeight="1" thickBot="1" x14ac:dyDescent="0.35">
      <c r="A304" s="279" t="s">
        <v>36</v>
      </c>
      <c r="B304" s="280"/>
      <c r="C304" s="281"/>
      <c r="D304" s="79">
        <f t="shared" ref="D304:W304" si="116">SUM(D303,D298)</f>
        <v>185</v>
      </c>
      <c r="E304" s="80">
        <f t="shared" si="116"/>
        <v>71</v>
      </c>
      <c r="F304" s="81">
        <f t="shared" si="116"/>
        <v>0</v>
      </c>
      <c r="G304" s="80">
        <f t="shared" si="116"/>
        <v>0</v>
      </c>
      <c r="H304" s="81">
        <f t="shared" si="116"/>
        <v>2</v>
      </c>
      <c r="I304" s="44">
        <f t="shared" si="116"/>
        <v>0</v>
      </c>
      <c r="J304" s="82">
        <f t="shared" si="116"/>
        <v>0</v>
      </c>
      <c r="K304" s="83">
        <f t="shared" si="116"/>
        <v>0</v>
      </c>
      <c r="L304" s="81">
        <f t="shared" si="116"/>
        <v>2</v>
      </c>
      <c r="M304" s="80">
        <f t="shared" si="116"/>
        <v>1</v>
      </c>
      <c r="N304" s="82">
        <f t="shared" si="116"/>
        <v>3</v>
      </c>
      <c r="O304" s="83">
        <f t="shared" si="116"/>
        <v>2</v>
      </c>
      <c r="P304" s="81">
        <f t="shared" si="116"/>
        <v>4</v>
      </c>
      <c r="Q304" s="80">
        <f t="shared" si="116"/>
        <v>0</v>
      </c>
      <c r="R304" s="82">
        <f t="shared" si="116"/>
        <v>15</v>
      </c>
      <c r="S304" s="83">
        <f t="shared" si="116"/>
        <v>2</v>
      </c>
      <c r="T304" s="81">
        <f t="shared" si="116"/>
        <v>2</v>
      </c>
      <c r="U304" s="80">
        <f>SUM(U303,U298)</f>
        <v>0</v>
      </c>
      <c r="V304" s="81">
        <f t="shared" si="116"/>
        <v>213</v>
      </c>
      <c r="W304" s="80">
        <f t="shared" si="116"/>
        <v>76</v>
      </c>
      <c r="X304" s="44">
        <f>SUM(X303,X298)</f>
        <v>289</v>
      </c>
    </row>
    <row r="305" spans="1:24" s="17" customFormat="1" ht="14.5" x14ac:dyDescent="0.35">
      <c r="B305" s="20"/>
      <c r="C305" s="34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</row>
    <row r="306" spans="1:24" s="17" customFormat="1" ht="15" thickBot="1" x14ac:dyDescent="0.4">
      <c r="B306" s="20"/>
      <c r="C306" s="34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</row>
    <row r="307" spans="1:24" ht="12.75" customHeight="1" x14ac:dyDescent="0.25">
      <c r="A307" s="335" t="s">
        <v>72</v>
      </c>
      <c r="B307" s="336"/>
      <c r="C307" s="336"/>
      <c r="D307" s="261" t="s">
        <v>1</v>
      </c>
      <c r="E307" s="261"/>
      <c r="F307" s="261" t="s">
        <v>2</v>
      </c>
      <c r="G307" s="261"/>
      <c r="H307" s="261" t="s">
        <v>3</v>
      </c>
      <c r="I307" s="261"/>
      <c r="J307" s="261" t="s">
        <v>126</v>
      </c>
      <c r="K307" s="261"/>
      <c r="L307" s="261" t="s">
        <v>5</v>
      </c>
      <c r="M307" s="261"/>
      <c r="N307" s="261" t="s">
        <v>31</v>
      </c>
      <c r="O307" s="261"/>
      <c r="P307" s="261" t="s">
        <v>4</v>
      </c>
      <c r="Q307" s="261"/>
      <c r="R307" s="261" t="s">
        <v>127</v>
      </c>
      <c r="S307" s="261"/>
      <c r="T307" s="261" t="s">
        <v>0</v>
      </c>
      <c r="U307" s="261"/>
      <c r="V307" s="261" t="s">
        <v>21</v>
      </c>
      <c r="W307" s="261"/>
      <c r="X307" s="284" t="s">
        <v>17</v>
      </c>
    </row>
    <row r="308" spans="1:24" ht="13.5" customHeight="1" thickBot="1" x14ac:dyDescent="0.3">
      <c r="A308" s="287" t="s">
        <v>153</v>
      </c>
      <c r="B308" s="288"/>
      <c r="C308" s="288"/>
      <c r="D308" s="262"/>
      <c r="E308" s="262"/>
      <c r="F308" s="262"/>
      <c r="G308" s="262"/>
      <c r="H308" s="262"/>
      <c r="I308" s="262"/>
      <c r="J308" s="262"/>
      <c r="K308" s="262"/>
      <c r="L308" s="262"/>
      <c r="M308" s="262"/>
      <c r="N308" s="262"/>
      <c r="O308" s="262"/>
      <c r="P308" s="262"/>
      <c r="Q308" s="262"/>
      <c r="R308" s="262"/>
      <c r="S308" s="262"/>
      <c r="T308" s="262"/>
      <c r="U308" s="262"/>
      <c r="V308" s="262"/>
      <c r="W308" s="262"/>
      <c r="X308" s="285"/>
    </row>
    <row r="309" spans="1:24" s="2" customFormat="1" ht="15" customHeight="1" thickBot="1" x14ac:dyDescent="0.35">
      <c r="A309" s="289" t="s">
        <v>74</v>
      </c>
      <c r="B309" s="290"/>
      <c r="C309" s="290"/>
      <c r="D309" s="26" t="s">
        <v>18</v>
      </c>
      <c r="E309" s="27" t="s">
        <v>19</v>
      </c>
      <c r="F309" s="26" t="s">
        <v>18</v>
      </c>
      <c r="G309" s="27" t="s">
        <v>19</v>
      </c>
      <c r="H309" s="26" t="s">
        <v>18</v>
      </c>
      <c r="I309" s="27" t="s">
        <v>19</v>
      </c>
      <c r="J309" s="26" t="s">
        <v>18</v>
      </c>
      <c r="K309" s="27" t="s">
        <v>19</v>
      </c>
      <c r="L309" s="28" t="s">
        <v>18</v>
      </c>
      <c r="M309" s="27" t="s">
        <v>19</v>
      </c>
      <c r="N309" s="26" t="s">
        <v>18</v>
      </c>
      <c r="O309" s="27" t="s">
        <v>19</v>
      </c>
      <c r="P309" s="26" t="s">
        <v>18</v>
      </c>
      <c r="Q309" s="27" t="s">
        <v>19</v>
      </c>
      <c r="R309" s="26" t="s">
        <v>18</v>
      </c>
      <c r="S309" s="27" t="s">
        <v>19</v>
      </c>
      <c r="T309" s="26" t="s">
        <v>18</v>
      </c>
      <c r="U309" s="27" t="s">
        <v>19</v>
      </c>
      <c r="V309" s="26" t="s">
        <v>18</v>
      </c>
      <c r="W309" s="27" t="s">
        <v>19</v>
      </c>
      <c r="X309" s="286"/>
    </row>
    <row r="310" spans="1:24" ht="15" customHeight="1" x14ac:dyDescent="0.25">
      <c r="A310" s="347" t="s">
        <v>73</v>
      </c>
      <c r="B310" s="265" t="s">
        <v>39</v>
      </c>
      <c r="C310" s="113" t="s">
        <v>47</v>
      </c>
      <c r="D310" s="138">
        <v>25</v>
      </c>
      <c r="E310" s="139">
        <v>9</v>
      </c>
      <c r="F310" s="193">
        <v>0</v>
      </c>
      <c r="G310" s="158">
        <v>1</v>
      </c>
      <c r="H310" s="138">
        <v>0</v>
      </c>
      <c r="I310" s="139">
        <v>0</v>
      </c>
      <c r="J310" s="140">
        <v>0</v>
      </c>
      <c r="K310" s="141">
        <v>0</v>
      </c>
      <c r="L310" s="140">
        <v>0</v>
      </c>
      <c r="M310" s="141">
        <v>0</v>
      </c>
      <c r="N310" s="138">
        <v>0</v>
      </c>
      <c r="O310" s="139">
        <v>0</v>
      </c>
      <c r="P310" s="138">
        <v>0</v>
      </c>
      <c r="Q310" s="139">
        <v>1</v>
      </c>
      <c r="R310" s="138">
        <v>1</v>
      </c>
      <c r="S310" s="139">
        <v>1</v>
      </c>
      <c r="T310" s="138">
        <v>0</v>
      </c>
      <c r="U310" s="139">
        <v>0</v>
      </c>
      <c r="V310" s="85">
        <f t="shared" ref="V310:W313" si="117">SUM(T310,R310,P310,N310,L310,J310,H310,F310,D310)</f>
        <v>26</v>
      </c>
      <c r="W310" s="86">
        <f t="shared" si="117"/>
        <v>12</v>
      </c>
      <c r="X310" s="47">
        <f>SUM(V310:W310)</f>
        <v>38</v>
      </c>
    </row>
    <row r="311" spans="1:24" ht="15" customHeight="1" x14ac:dyDescent="0.25">
      <c r="A311" s="348"/>
      <c r="B311" s="266"/>
      <c r="C311" s="122" t="s">
        <v>48</v>
      </c>
      <c r="D311" s="143">
        <v>26</v>
      </c>
      <c r="E311" s="144">
        <v>11</v>
      </c>
      <c r="F311" s="192">
        <v>0</v>
      </c>
      <c r="G311" s="147">
        <v>0</v>
      </c>
      <c r="H311" s="143">
        <v>1</v>
      </c>
      <c r="I311" s="144">
        <v>1</v>
      </c>
      <c r="J311" s="145">
        <v>0</v>
      </c>
      <c r="K311" s="146">
        <v>0</v>
      </c>
      <c r="L311" s="145">
        <v>0</v>
      </c>
      <c r="M311" s="146">
        <v>0</v>
      </c>
      <c r="N311" s="143">
        <v>0</v>
      </c>
      <c r="O311" s="144">
        <v>2</v>
      </c>
      <c r="P311" s="143">
        <v>0</v>
      </c>
      <c r="Q311" s="144">
        <v>0</v>
      </c>
      <c r="R311" s="143">
        <v>1</v>
      </c>
      <c r="S311" s="144">
        <v>0</v>
      </c>
      <c r="T311" s="143">
        <v>0</v>
      </c>
      <c r="U311" s="144">
        <v>0</v>
      </c>
      <c r="V311" s="94">
        <f t="shared" si="117"/>
        <v>28</v>
      </c>
      <c r="W311" s="95">
        <f t="shared" si="117"/>
        <v>14</v>
      </c>
      <c r="X311" s="48">
        <f>SUM(V311:W311)</f>
        <v>42</v>
      </c>
    </row>
    <row r="312" spans="1:24" ht="15" customHeight="1" x14ac:dyDescent="0.25">
      <c r="A312" s="348"/>
      <c r="B312" s="266"/>
      <c r="C312" s="122" t="s">
        <v>49</v>
      </c>
      <c r="D312" s="143">
        <v>22</v>
      </c>
      <c r="E312" s="144">
        <v>9</v>
      </c>
      <c r="F312" s="192">
        <v>0</v>
      </c>
      <c r="G312" s="147">
        <v>0</v>
      </c>
      <c r="H312" s="143">
        <v>0</v>
      </c>
      <c r="I312" s="144">
        <v>0</v>
      </c>
      <c r="J312" s="143">
        <v>0</v>
      </c>
      <c r="K312" s="147">
        <v>0</v>
      </c>
      <c r="L312" s="145">
        <v>0</v>
      </c>
      <c r="M312" s="146">
        <v>0</v>
      </c>
      <c r="N312" s="143">
        <v>1</v>
      </c>
      <c r="O312" s="144">
        <v>0</v>
      </c>
      <c r="P312" s="143">
        <v>0</v>
      </c>
      <c r="Q312" s="144">
        <v>0</v>
      </c>
      <c r="R312" s="143">
        <v>2</v>
      </c>
      <c r="S312" s="144">
        <v>0</v>
      </c>
      <c r="T312" s="143">
        <v>0</v>
      </c>
      <c r="U312" s="144">
        <v>0</v>
      </c>
      <c r="V312" s="94">
        <f t="shared" si="117"/>
        <v>25</v>
      </c>
      <c r="W312" s="95">
        <f t="shared" si="117"/>
        <v>9</v>
      </c>
      <c r="X312" s="48">
        <f>SUM(V312:W312)</f>
        <v>34</v>
      </c>
    </row>
    <row r="313" spans="1:24" ht="15" customHeight="1" x14ac:dyDescent="0.25">
      <c r="A313" s="348"/>
      <c r="B313" s="266"/>
      <c r="C313" s="131" t="s">
        <v>50</v>
      </c>
      <c r="D313" s="143">
        <v>16</v>
      </c>
      <c r="E313" s="144">
        <v>10</v>
      </c>
      <c r="F313" s="192">
        <v>0</v>
      </c>
      <c r="G313" s="147">
        <v>0</v>
      </c>
      <c r="H313" s="143">
        <v>1</v>
      </c>
      <c r="I313" s="144">
        <v>0</v>
      </c>
      <c r="J313" s="145">
        <v>0</v>
      </c>
      <c r="K313" s="146">
        <v>0</v>
      </c>
      <c r="L313" s="143">
        <v>0</v>
      </c>
      <c r="M313" s="147">
        <v>0</v>
      </c>
      <c r="N313" s="143">
        <v>1</v>
      </c>
      <c r="O313" s="144">
        <v>1</v>
      </c>
      <c r="P313" s="143">
        <v>0</v>
      </c>
      <c r="Q313" s="144">
        <v>0</v>
      </c>
      <c r="R313" s="143">
        <v>8</v>
      </c>
      <c r="S313" s="144">
        <v>0</v>
      </c>
      <c r="T313" s="143">
        <v>1</v>
      </c>
      <c r="U313" s="144">
        <v>0</v>
      </c>
      <c r="V313" s="94">
        <f t="shared" si="117"/>
        <v>27</v>
      </c>
      <c r="W313" s="95">
        <f t="shared" si="117"/>
        <v>11</v>
      </c>
      <c r="X313" s="48">
        <f>SUM(V313:W313)</f>
        <v>38</v>
      </c>
    </row>
    <row r="314" spans="1:24" ht="15" customHeight="1" thickBot="1" x14ac:dyDescent="0.3">
      <c r="A314" s="348"/>
      <c r="B314" s="267"/>
      <c r="C314" s="21" t="s">
        <v>33</v>
      </c>
      <c r="D314" s="132">
        <f t="shared" ref="D314:U314" si="118">SUM(D310:D313)</f>
        <v>89</v>
      </c>
      <c r="E314" s="133">
        <f t="shared" si="118"/>
        <v>39</v>
      </c>
      <c r="F314" s="134">
        <f t="shared" si="118"/>
        <v>0</v>
      </c>
      <c r="G314" s="135">
        <f t="shared" si="118"/>
        <v>1</v>
      </c>
      <c r="H314" s="198">
        <f t="shared" si="118"/>
        <v>2</v>
      </c>
      <c r="I314" s="150">
        <f t="shared" si="118"/>
        <v>1</v>
      </c>
      <c r="J314" s="151">
        <f t="shared" si="118"/>
        <v>0</v>
      </c>
      <c r="K314" s="136">
        <f t="shared" si="118"/>
        <v>0</v>
      </c>
      <c r="L314" s="149">
        <f t="shared" si="118"/>
        <v>0</v>
      </c>
      <c r="M314" s="150">
        <f t="shared" si="118"/>
        <v>0</v>
      </c>
      <c r="N314" s="151">
        <f t="shared" si="118"/>
        <v>2</v>
      </c>
      <c r="O314" s="135">
        <f t="shared" si="118"/>
        <v>3</v>
      </c>
      <c r="P314" s="149">
        <f t="shared" si="118"/>
        <v>0</v>
      </c>
      <c r="Q314" s="133">
        <f t="shared" si="118"/>
        <v>1</v>
      </c>
      <c r="R314" s="151">
        <f t="shared" si="118"/>
        <v>12</v>
      </c>
      <c r="S314" s="136">
        <f t="shared" si="118"/>
        <v>1</v>
      </c>
      <c r="T314" s="149">
        <f t="shared" si="118"/>
        <v>1</v>
      </c>
      <c r="U314" s="133">
        <f t="shared" si="118"/>
        <v>0</v>
      </c>
      <c r="V314" s="105">
        <f>SUM(V310:V313)</f>
        <v>106</v>
      </c>
      <c r="W314" s="106">
        <f>SUM(W310:W313)</f>
        <v>46</v>
      </c>
      <c r="X314" s="49">
        <f>SUM(X310:X313)</f>
        <v>152</v>
      </c>
    </row>
    <row r="315" spans="1:24" ht="15" customHeight="1" x14ac:dyDescent="0.25">
      <c r="A315" s="348"/>
      <c r="B315" s="268" t="s">
        <v>41</v>
      </c>
      <c r="C315" s="113" t="s">
        <v>13</v>
      </c>
      <c r="D315" s="143">
        <v>1</v>
      </c>
      <c r="E315" s="165">
        <v>1</v>
      </c>
      <c r="F315" s="143">
        <v>0</v>
      </c>
      <c r="G315" s="144">
        <v>0</v>
      </c>
      <c r="H315" s="143">
        <v>0</v>
      </c>
      <c r="I315" s="144">
        <v>0</v>
      </c>
      <c r="J315" s="145">
        <v>0</v>
      </c>
      <c r="K315" s="146">
        <v>0</v>
      </c>
      <c r="L315" s="143">
        <v>0</v>
      </c>
      <c r="M315" s="144">
        <v>0</v>
      </c>
      <c r="N315" s="143">
        <v>0</v>
      </c>
      <c r="O315" s="144">
        <v>0</v>
      </c>
      <c r="P315" s="145">
        <v>0</v>
      </c>
      <c r="Q315" s="146">
        <v>0</v>
      </c>
      <c r="R315" s="143">
        <v>0</v>
      </c>
      <c r="S315" s="165">
        <v>0</v>
      </c>
      <c r="T315" s="143">
        <v>0</v>
      </c>
      <c r="U315" s="165">
        <v>0</v>
      </c>
      <c r="V315" s="94">
        <f t="shared" ref="V315:W318" si="119">SUM(T315,R315,P315,N315,L315,J315,H315,F315,D315)</f>
        <v>1</v>
      </c>
      <c r="W315" s="95">
        <f t="shared" si="119"/>
        <v>1</v>
      </c>
      <c r="X315" s="48">
        <f>SUM(V315:W315)</f>
        <v>2</v>
      </c>
    </row>
    <row r="316" spans="1:24" ht="15" customHeight="1" x14ac:dyDescent="0.25">
      <c r="A316" s="348"/>
      <c r="B316" s="269"/>
      <c r="C316" s="122" t="s">
        <v>14</v>
      </c>
      <c r="D316" s="143">
        <v>2</v>
      </c>
      <c r="E316" s="165">
        <v>1</v>
      </c>
      <c r="F316" s="143">
        <v>0</v>
      </c>
      <c r="G316" s="144">
        <v>0</v>
      </c>
      <c r="H316" s="143">
        <v>0</v>
      </c>
      <c r="I316" s="144">
        <v>0</v>
      </c>
      <c r="J316" s="145">
        <v>0</v>
      </c>
      <c r="K316" s="146">
        <v>0</v>
      </c>
      <c r="L316" s="143">
        <v>0</v>
      </c>
      <c r="M316" s="144">
        <v>0</v>
      </c>
      <c r="N316" s="143">
        <v>0</v>
      </c>
      <c r="O316" s="144">
        <v>0</v>
      </c>
      <c r="P316" s="145">
        <v>0</v>
      </c>
      <c r="Q316" s="146">
        <v>0</v>
      </c>
      <c r="R316" s="143">
        <v>0</v>
      </c>
      <c r="S316" s="165">
        <v>0</v>
      </c>
      <c r="T316" s="143">
        <v>1</v>
      </c>
      <c r="U316" s="165">
        <v>0</v>
      </c>
      <c r="V316" s="94">
        <f>SUM(T316,R316,P316,N316,L316,J316,H316,F316,D316)</f>
        <v>3</v>
      </c>
      <c r="W316" s="95">
        <f>SUM(U316,S316,Q316,O316,M316,K316,I316,G316,E316)</f>
        <v>1</v>
      </c>
      <c r="X316" s="48">
        <f>SUM(V316:W316)</f>
        <v>4</v>
      </c>
    </row>
    <row r="317" spans="1:24" ht="15" customHeight="1" x14ac:dyDescent="0.25">
      <c r="A317" s="348"/>
      <c r="B317" s="269"/>
      <c r="C317" s="122" t="s">
        <v>49</v>
      </c>
      <c r="D317" s="143">
        <v>2</v>
      </c>
      <c r="E317" s="165">
        <v>1</v>
      </c>
      <c r="F317" s="143">
        <v>0</v>
      </c>
      <c r="G317" s="144">
        <v>0</v>
      </c>
      <c r="H317" s="143">
        <v>0</v>
      </c>
      <c r="I317" s="144">
        <v>0</v>
      </c>
      <c r="J317" s="143">
        <v>0</v>
      </c>
      <c r="K317" s="147">
        <v>0</v>
      </c>
      <c r="L317" s="143">
        <v>0</v>
      </c>
      <c r="M317" s="144">
        <v>0</v>
      </c>
      <c r="N317" s="143">
        <v>0</v>
      </c>
      <c r="O317" s="144">
        <v>0</v>
      </c>
      <c r="P317" s="143">
        <v>1</v>
      </c>
      <c r="Q317" s="147">
        <v>0</v>
      </c>
      <c r="R317" s="143">
        <v>0</v>
      </c>
      <c r="S317" s="165">
        <v>0</v>
      </c>
      <c r="T317" s="143">
        <v>0</v>
      </c>
      <c r="U317" s="165">
        <v>0</v>
      </c>
      <c r="V317" s="94">
        <f t="shared" si="119"/>
        <v>3</v>
      </c>
      <c r="W317" s="95">
        <f t="shared" si="119"/>
        <v>1</v>
      </c>
      <c r="X317" s="48">
        <f>SUM(V317:W317)</f>
        <v>4</v>
      </c>
    </row>
    <row r="318" spans="1:24" ht="15" customHeight="1" x14ac:dyDescent="0.25">
      <c r="A318" s="348"/>
      <c r="B318" s="269"/>
      <c r="C318" s="131" t="s">
        <v>50</v>
      </c>
      <c r="D318" s="143">
        <v>4</v>
      </c>
      <c r="E318" s="165">
        <v>0</v>
      </c>
      <c r="F318" s="143">
        <v>0</v>
      </c>
      <c r="G318" s="144">
        <v>0</v>
      </c>
      <c r="H318" s="143">
        <v>0</v>
      </c>
      <c r="I318" s="144">
        <v>0</v>
      </c>
      <c r="J318" s="145">
        <v>0</v>
      </c>
      <c r="K318" s="146">
        <v>0</v>
      </c>
      <c r="L318" s="143">
        <v>0</v>
      </c>
      <c r="M318" s="144">
        <v>0</v>
      </c>
      <c r="N318" s="143">
        <v>0</v>
      </c>
      <c r="O318" s="144">
        <v>0</v>
      </c>
      <c r="P318" s="145">
        <v>0</v>
      </c>
      <c r="Q318" s="146">
        <v>0</v>
      </c>
      <c r="R318" s="143">
        <v>0</v>
      </c>
      <c r="S318" s="144">
        <v>0</v>
      </c>
      <c r="T318" s="143">
        <v>0</v>
      </c>
      <c r="U318" s="144">
        <v>0</v>
      </c>
      <c r="V318" s="94">
        <f t="shared" si="119"/>
        <v>4</v>
      </c>
      <c r="W318" s="95">
        <f t="shared" si="119"/>
        <v>0</v>
      </c>
      <c r="X318" s="48">
        <f>SUM(V318:W318)</f>
        <v>4</v>
      </c>
    </row>
    <row r="319" spans="1:24" ht="15" customHeight="1" thickBot="1" x14ac:dyDescent="0.3">
      <c r="A319" s="349"/>
      <c r="B319" s="269"/>
      <c r="C319" s="22" t="s">
        <v>34</v>
      </c>
      <c r="D319" s="132">
        <f>SUM(D315:D318)</f>
        <v>9</v>
      </c>
      <c r="E319" s="133">
        <f t="shared" ref="E319:X319" si="120">SUM(E315:E318)</f>
        <v>3</v>
      </c>
      <c r="F319" s="134">
        <f t="shared" si="120"/>
        <v>0</v>
      </c>
      <c r="G319" s="135">
        <f t="shared" si="120"/>
        <v>0</v>
      </c>
      <c r="H319" s="198">
        <f t="shared" si="120"/>
        <v>0</v>
      </c>
      <c r="I319" s="150">
        <f t="shared" si="120"/>
        <v>0</v>
      </c>
      <c r="J319" s="151">
        <f t="shared" si="120"/>
        <v>0</v>
      </c>
      <c r="K319" s="136">
        <f t="shared" si="120"/>
        <v>0</v>
      </c>
      <c r="L319" s="149">
        <f t="shared" si="120"/>
        <v>0</v>
      </c>
      <c r="M319" s="150">
        <f t="shared" si="120"/>
        <v>0</v>
      </c>
      <c r="N319" s="151">
        <f t="shared" si="120"/>
        <v>0</v>
      </c>
      <c r="O319" s="135">
        <f t="shared" si="120"/>
        <v>0</v>
      </c>
      <c r="P319" s="149">
        <f t="shared" si="120"/>
        <v>1</v>
      </c>
      <c r="Q319" s="133">
        <f t="shared" si="120"/>
        <v>0</v>
      </c>
      <c r="R319" s="151">
        <f t="shared" si="120"/>
        <v>0</v>
      </c>
      <c r="S319" s="136">
        <f t="shared" si="120"/>
        <v>0</v>
      </c>
      <c r="T319" s="149">
        <f t="shared" si="120"/>
        <v>1</v>
      </c>
      <c r="U319" s="133">
        <f t="shared" si="120"/>
        <v>0</v>
      </c>
      <c r="V319" s="105">
        <f t="shared" si="120"/>
        <v>11</v>
      </c>
      <c r="W319" s="106">
        <f t="shared" si="120"/>
        <v>3</v>
      </c>
      <c r="X319" s="49">
        <f t="shared" si="120"/>
        <v>14</v>
      </c>
    </row>
    <row r="320" spans="1:24" s="2" customFormat="1" ht="15" customHeight="1" thickBot="1" x14ac:dyDescent="0.35">
      <c r="A320" s="279" t="s">
        <v>36</v>
      </c>
      <c r="B320" s="280"/>
      <c r="C320" s="281"/>
      <c r="D320" s="79">
        <f t="shared" ref="D320:W320" si="121">SUM(D319,D314)</f>
        <v>98</v>
      </c>
      <c r="E320" s="80">
        <f t="shared" si="121"/>
        <v>42</v>
      </c>
      <c r="F320" s="81">
        <f t="shared" si="121"/>
        <v>0</v>
      </c>
      <c r="G320" s="80">
        <f t="shared" si="121"/>
        <v>1</v>
      </c>
      <c r="H320" s="81">
        <f t="shared" si="121"/>
        <v>2</v>
      </c>
      <c r="I320" s="44">
        <f t="shared" si="121"/>
        <v>1</v>
      </c>
      <c r="J320" s="82">
        <f t="shared" si="121"/>
        <v>0</v>
      </c>
      <c r="K320" s="83">
        <f t="shared" si="121"/>
        <v>0</v>
      </c>
      <c r="L320" s="81">
        <f t="shared" si="121"/>
        <v>0</v>
      </c>
      <c r="M320" s="80">
        <f t="shared" si="121"/>
        <v>0</v>
      </c>
      <c r="N320" s="82">
        <f t="shared" si="121"/>
        <v>2</v>
      </c>
      <c r="O320" s="83">
        <f t="shared" si="121"/>
        <v>3</v>
      </c>
      <c r="P320" s="81">
        <f t="shared" si="121"/>
        <v>1</v>
      </c>
      <c r="Q320" s="80">
        <f t="shared" si="121"/>
        <v>1</v>
      </c>
      <c r="R320" s="82">
        <f t="shared" si="121"/>
        <v>12</v>
      </c>
      <c r="S320" s="83">
        <f t="shared" si="121"/>
        <v>1</v>
      </c>
      <c r="T320" s="81">
        <f t="shared" si="121"/>
        <v>2</v>
      </c>
      <c r="U320" s="80">
        <f>SUM(U319,U314)</f>
        <v>0</v>
      </c>
      <c r="V320" s="81">
        <f t="shared" si="121"/>
        <v>117</v>
      </c>
      <c r="W320" s="80">
        <f t="shared" si="121"/>
        <v>49</v>
      </c>
      <c r="X320" s="44">
        <f>SUM(X319,X314)</f>
        <v>166</v>
      </c>
    </row>
    <row r="321" spans="1:24" s="17" customFormat="1" ht="14.5" x14ac:dyDescent="0.35">
      <c r="B321" s="20"/>
      <c r="C321" s="34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</row>
    <row r="322" spans="1:24" s="17" customFormat="1" ht="15" thickBot="1" x14ac:dyDescent="0.4">
      <c r="B322" s="20"/>
      <c r="C322" s="34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</row>
    <row r="323" spans="1:24" ht="12.75" customHeight="1" x14ac:dyDescent="0.25">
      <c r="A323" s="282" t="s">
        <v>75</v>
      </c>
      <c r="B323" s="283"/>
      <c r="C323" s="283"/>
      <c r="D323" s="259" t="s">
        <v>1</v>
      </c>
      <c r="E323" s="259"/>
      <c r="F323" s="259" t="s">
        <v>2</v>
      </c>
      <c r="G323" s="259"/>
      <c r="H323" s="259" t="s">
        <v>3</v>
      </c>
      <c r="I323" s="259"/>
      <c r="J323" s="259" t="s">
        <v>126</v>
      </c>
      <c r="K323" s="259"/>
      <c r="L323" s="259" t="s">
        <v>5</v>
      </c>
      <c r="M323" s="259"/>
      <c r="N323" s="259" t="s">
        <v>31</v>
      </c>
      <c r="O323" s="259"/>
      <c r="P323" s="259" t="s">
        <v>4</v>
      </c>
      <c r="Q323" s="259"/>
      <c r="R323" s="259" t="s">
        <v>127</v>
      </c>
      <c r="S323" s="259"/>
      <c r="T323" s="259" t="s">
        <v>0</v>
      </c>
      <c r="U323" s="259"/>
      <c r="V323" s="259" t="s">
        <v>21</v>
      </c>
      <c r="W323" s="259"/>
      <c r="X323" s="322" t="s">
        <v>17</v>
      </c>
    </row>
    <row r="324" spans="1:24" ht="13.5" customHeight="1" thickBot="1" x14ac:dyDescent="0.3">
      <c r="A324" s="325" t="s">
        <v>153</v>
      </c>
      <c r="B324" s="326"/>
      <c r="C324" s="326"/>
      <c r="D324" s="260"/>
      <c r="E324" s="260"/>
      <c r="F324" s="260"/>
      <c r="G324" s="260"/>
      <c r="H324" s="260"/>
      <c r="I324" s="260"/>
      <c r="J324" s="260"/>
      <c r="K324" s="260"/>
      <c r="L324" s="260"/>
      <c r="M324" s="260"/>
      <c r="N324" s="260"/>
      <c r="O324" s="260"/>
      <c r="P324" s="260"/>
      <c r="Q324" s="260"/>
      <c r="R324" s="260"/>
      <c r="S324" s="260"/>
      <c r="T324" s="260"/>
      <c r="U324" s="260"/>
      <c r="V324" s="260"/>
      <c r="W324" s="260"/>
      <c r="X324" s="323"/>
    </row>
    <row r="325" spans="1:24" s="2" customFormat="1" ht="15.75" customHeight="1" thickBot="1" x14ac:dyDescent="0.35">
      <c r="A325" s="327" t="s">
        <v>77</v>
      </c>
      <c r="B325" s="328"/>
      <c r="C325" s="328"/>
      <c r="D325" s="37" t="s">
        <v>18</v>
      </c>
      <c r="E325" s="38" t="s">
        <v>19</v>
      </c>
      <c r="F325" s="37" t="s">
        <v>18</v>
      </c>
      <c r="G325" s="38" t="s">
        <v>19</v>
      </c>
      <c r="H325" s="37" t="s">
        <v>18</v>
      </c>
      <c r="I325" s="38" t="s">
        <v>19</v>
      </c>
      <c r="J325" s="37" t="s">
        <v>18</v>
      </c>
      <c r="K325" s="38" t="s">
        <v>19</v>
      </c>
      <c r="L325" s="39" t="s">
        <v>18</v>
      </c>
      <c r="M325" s="38" t="s">
        <v>19</v>
      </c>
      <c r="N325" s="37" t="s">
        <v>18</v>
      </c>
      <c r="O325" s="38" t="s">
        <v>19</v>
      </c>
      <c r="P325" s="37" t="s">
        <v>18</v>
      </c>
      <c r="Q325" s="38" t="s">
        <v>19</v>
      </c>
      <c r="R325" s="37" t="s">
        <v>18</v>
      </c>
      <c r="S325" s="38" t="s">
        <v>19</v>
      </c>
      <c r="T325" s="37" t="s">
        <v>18</v>
      </c>
      <c r="U325" s="40" t="s">
        <v>19</v>
      </c>
      <c r="V325" s="37" t="s">
        <v>18</v>
      </c>
      <c r="W325" s="38" t="s">
        <v>19</v>
      </c>
      <c r="X325" s="324"/>
    </row>
    <row r="326" spans="1:24" ht="15" customHeight="1" x14ac:dyDescent="0.25">
      <c r="A326" s="263" t="s">
        <v>76</v>
      </c>
      <c r="B326" s="330" t="s">
        <v>39</v>
      </c>
      <c r="C326" s="113" t="s">
        <v>47</v>
      </c>
      <c r="D326" s="138">
        <v>3</v>
      </c>
      <c r="E326" s="139">
        <v>33</v>
      </c>
      <c r="F326" s="138">
        <v>0</v>
      </c>
      <c r="G326" s="139">
        <v>0</v>
      </c>
      <c r="H326" s="138">
        <v>0</v>
      </c>
      <c r="I326" s="139">
        <v>0</v>
      </c>
      <c r="J326" s="140">
        <v>0</v>
      </c>
      <c r="K326" s="141">
        <v>0</v>
      </c>
      <c r="L326" s="140">
        <v>0</v>
      </c>
      <c r="M326" s="141">
        <v>0</v>
      </c>
      <c r="N326" s="138">
        <v>0</v>
      </c>
      <c r="O326" s="139">
        <v>2</v>
      </c>
      <c r="P326" s="138">
        <v>0</v>
      </c>
      <c r="Q326" s="139">
        <v>1</v>
      </c>
      <c r="R326" s="138">
        <v>0</v>
      </c>
      <c r="S326" s="139">
        <v>0</v>
      </c>
      <c r="T326" s="138">
        <v>0</v>
      </c>
      <c r="U326" s="139">
        <v>0</v>
      </c>
      <c r="V326" s="85">
        <f t="shared" ref="V326:W329" si="122">SUM(T326,R326,P326,N326,L326,J326,H326,F326,D326)</f>
        <v>3</v>
      </c>
      <c r="W326" s="86">
        <f t="shared" si="122"/>
        <v>36</v>
      </c>
      <c r="X326" s="47">
        <f>SUM(V326:W326)</f>
        <v>39</v>
      </c>
    </row>
    <row r="327" spans="1:24" ht="15" customHeight="1" x14ac:dyDescent="0.25">
      <c r="A327" s="264"/>
      <c r="B327" s="266"/>
      <c r="C327" s="122" t="s">
        <v>48</v>
      </c>
      <c r="D327" s="143">
        <v>2</v>
      </c>
      <c r="E327" s="144">
        <v>37</v>
      </c>
      <c r="F327" s="143">
        <v>0</v>
      </c>
      <c r="G327" s="144">
        <v>0</v>
      </c>
      <c r="H327" s="143">
        <v>0</v>
      </c>
      <c r="I327" s="144">
        <v>0</v>
      </c>
      <c r="J327" s="145">
        <v>0</v>
      </c>
      <c r="K327" s="146">
        <v>0</v>
      </c>
      <c r="L327" s="145">
        <v>1</v>
      </c>
      <c r="M327" s="146">
        <v>0</v>
      </c>
      <c r="N327" s="143">
        <v>1</v>
      </c>
      <c r="O327" s="144">
        <v>1</v>
      </c>
      <c r="P327" s="143">
        <v>1</v>
      </c>
      <c r="Q327" s="144">
        <v>1</v>
      </c>
      <c r="R327" s="143">
        <v>0</v>
      </c>
      <c r="S327" s="144">
        <v>0</v>
      </c>
      <c r="T327" s="143">
        <v>0</v>
      </c>
      <c r="U327" s="144">
        <v>2</v>
      </c>
      <c r="V327" s="94">
        <f t="shared" si="122"/>
        <v>5</v>
      </c>
      <c r="W327" s="95">
        <f t="shared" si="122"/>
        <v>41</v>
      </c>
      <c r="X327" s="48">
        <f>SUM(V327:W327)</f>
        <v>46</v>
      </c>
    </row>
    <row r="328" spans="1:24" ht="15" customHeight="1" x14ac:dyDescent="0.25">
      <c r="A328" s="264"/>
      <c r="B328" s="266"/>
      <c r="C328" s="122" t="s">
        <v>49</v>
      </c>
      <c r="D328" s="143">
        <v>4</v>
      </c>
      <c r="E328" s="144">
        <v>24</v>
      </c>
      <c r="F328" s="143">
        <v>0</v>
      </c>
      <c r="G328" s="144">
        <v>0</v>
      </c>
      <c r="H328" s="143">
        <v>0</v>
      </c>
      <c r="I328" s="144">
        <v>0</v>
      </c>
      <c r="J328" s="143">
        <v>0</v>
      </c>
      <c r="K328" s="147">
        <v>0</v>
      </c>
      <c r="L328" s="145">
        <v>0</v>
      </c>
      <c r="M328" s="146">
        <v>0</v>
      </c>
      <c r="N328" s="143">
        <v>0</v>
      </c>
      <c r="O328" s="144">
        <v>1</v>
      </c>
      <c r="P328" s="143">
        <v>1</v>
      </c>
      <c r="Q328" s="144">
        <v>2</v>
      </c>
      <c r="R328" s="143">
        <v>0</v>
      </c>
      <c r="S328" s="144">
        <v>0</v>
      </c>
      <c r="T328" s="143">
        <v>0</v>
      </c>
      <c r="U328" s="144">
        <v>0</v>
      </c>
      <c r="V328" s="94">
        <f t="shared" si="122"/>
        <v>5</v>
      </c>
      <c r="W328" s="95">
        <f t="shared" si="122"/>
        <v>27</v>
      </c>
      <c r="X328" s="48">
        <f>SUM(V328:W328)</f>
        <v>32</v>
      </c>
    </row>
    <row r="329" spans="1:24" ht="15" customHeight="1" x14ac:dyDescent="0.25">
      <c r="A329" s="264"/>
      <c r="B329" s="266"/>
      <c r="C329" s="131" t="s">
        <v>50</v>
      </c>
      <c r="D329" s="143">
        <v>4</v>
      </c>
      <c r="E329" s="144">
        <v>18</v>
      </c>
      <c r="F329" s="143">
        <v>0</v>
      </c>
      <c r="G329" s="144">
        <v>0</v>
      </c>
      <c r="H329" s="143">
        <v>0</v>
      </c>
      <c r="I329" s="144">
        <v>0</v>
      </c>
      <c r="J329" s="145">
        <v>0</v>
      </c>
      <c r="K329" s="146">
        <v>0</v>
      </c>
      <c r="L329" s="143">
        <v>0</v>
      </c>
      <c r="M329" s="147">
        <v>2</v>
      </c>
      <c r="N329" s="143">
        <v>0</v>
      </c>
      <c r="O329" s="144">
        <v>2</v>
      </c>
      <c r="P329" s="143">
        <v>0</v>
      </c>
      <c r="Q329" s="144">
        <v>3</v>
      </c>
      <c r="R329" s="143">
        <v>0</v>
      </c>
      <c r="S329" s="144">
        <v>0</v>
      </c>
      <c r="T329" s="143">
        <v>0</v>
      </c>
      <c r="U329" s="144">
        <v>0</v>
      </c>
      <c r="V329" s="94">
        <f t="shared" si="122"/>
        <v>4</v>
      </c>
      <c r="W329" s="95">
        <f t="shared" si="122"/>
        <v>25</v>
      </c>
      <c r="X329" s="48">
        <f>SUM(V329:W329)</f>
        <v>29</v>
      </c>
    </row>
    <row r="330" spans="1:24" ht="15" customHeight="1" thickBot="1" x14ac:dyDescent="0.3">
      <c r="A330" s="264"/>
      <c r="B330" s="267"/>
      <c r="C330" s="21" t="s">
        <v>33</v>
      </c>
      <c r="D330" s="132">
        <f t="shared" ref="D330:U330" si="123">SUM(D326:D329)</f>
        <v>13</v>
      </c>
      <c r="E330" s="133">
        <f t="shared" si="123"/>
        <v>112</v>
      </c>
      <c r="F330" s="134">
        <f t="shared" si="123"/>
        <v>0</v>
      </c>
      <c r="G330" s="135">
        <f t="shared" si="123"/>
        <v>0</v>
      </c>
      <c r="H330" s="198">
        <f t="shared" si="123"/>
        <v>0</v>
      </c>
      <c r="I330" s="150">
        <f t="shared" si="123"/>
        <v>0</v>
      </c>
      <c r="J330" s="151">
        <f t="shared" si="123"/>
        <v>0</v>
      </c>
      <c r="K330" s="136">
        <f t="shared" si="123"/>
        <v>0</v>
      </c>
      <c r="L330" s="149">
        <f t="shared" si="123"/>
        <v>1</v>
      </c>
      <c r="M330" s="150">
        <f t="shared" si="123"/>
        <v>2</v>
      </c>
      <c r="N330" s="151">
        <f t="shared" si="123"/>
        <v>1</v>
      </c>
      <c r="O330" s="135">
        <f t="shared" si="123"/>
        <v>6</v>
      </c>
      <c r="P330" s="149">
        <f t="shared" si="123"/>
        <v>2</v>
      </c>
      <c r="Q330" s="133">
        <f t="shared" si="123"/>
        <v>7</v>
      </c>
      <c r="R330" s="151">
        <f t="shared" si="123"/>
        <v>0</v>
      </c>
      <c r="S330" s="136">
        <f t="shared" si="123"/>
        <v>0</v>
      </c>
      <c r="T330" s="149">
        <f t="shared" si="123"/>
        <v>0</v>
      </c>
      <c r="U330" s="135">
        <f t="shared" si="123"/>
        <v>2</v>
      </c>
      <c r="V330" s="105">
        <f>SUM(V326:V329)</f>
        <v>17</v>
      </c>
      <c r="W330" s="106">
        <f>SUM(W326:W329)</f>
        <v>129</v>
      </c>
      <c r="X330" s="49">
        <f>SUM(X326:X329)</f>
        <v>146</v>
      </c>
    </row>
    <row r="331" spans="1:24" ht="15" customHeight="1" x14ac:dyDescent="0.25">
      <c r="A331" s="264"/>
      <c r="B331" s="268" t="s">
        <v>41</v>
      </c>
      <c r="C331" s="177" t="s">
        <v>47</v>
      </c>
      <c r="D331" s="166">
        <v>1</v>
      </c>
      <c r="E331" s="167">
        <v>2</v>
      </c>
      <c r="F331" s="138">
        <v>0</v>
      </c>
      <c r="G331" s="139">
        <v>0</v>
      </c>
      <c r="H331" s="138">
        <v>0</v>
      </c>
      <c r="I331" s="139">
        <v>0</v>
      </c>
      <c r="J331" s="140">
        <v>0</v>
      </c>
      <c r="K331" s="141">
        <v>0</v>
      </c>
      <c r="L331" s="138">
        <v>0</v>
      </c>
      <c r="M331" s="139">
        <v>0</v>
      </c>
      <c r="N331" s="138">
        <v>0</v>
      </c>
      <c r="O331" s="139">
        <v>0</v>
      </c>
      <c r="P331" s="140">
        <v>0</v>
      </c>
      <c r="Q331" s="141">
        <v>0</v>
      </c>
      <c r="R331" s="166">
        <v>0</v>
      </c>
      <c r="S331" s="167">
        <v>0</v>
      </c>
      <c r="T331" s="166">
        <v>0</v>
      </c>
      <c r="U331" s="167">
        <v>0</v>
      </c>
      <c r="V331" s="85">
        <f t="shared" ref="V331:W334" si="124">SUM(T331,R331,P331,N331,L331,J331,H331,F331,D331)</f>
        <v>1</v>
      </c>
      <c r="W331" s="86">
        <f t="shared" si="124"/>
        <v>2</v>
      </c>
      <c r="X331" s="47">
        <f>SUM(V331:W331)</f>
        <v>3</v>
      </c>
    </row>
    <row r="332" spans="1:24" ht="15" customHeight="1" x14ac:dyDescent="0.25">
      <c r="A332" s="264"/>
      <c r="B332" s="269"/>
      <c r="C332" s="122" t="s">
        <v>48</v>
      </c>
      <c r="D332" s="143">
        <v>1</v>
      </c>
      <c r="E332" s="165">
        <v>2</v>
      </c>
      <c r="F332" s="143">
        <v>0</v>
      </c>
      <c r="G332" s="144">
        <v>0</v>
      </c>
      <c r="H332" s="143">
        <v>0</v>
      </c>
      <c r="I332" s="144">
        <v>0</v>
      </c>
      <c r="J332" s="145">
        <v>0</v>
      </c>
      <c r="K332" s="146">
        <v>0</v>
      </c>
      <c r="L332" s="143">
        <v>0</v>
      </c>
      <c r="M332" s="144">
        <v>0</v>
      </c>
      <c r="N332" s="143">
        <v>0</v>
      </c>
      <c r="O332" s="144">
        <v>0</v>
      </c>
      <c r="P332" s="145">
        <v>0</v>
      </c>
      <c r="Q332" s="146">
        <v>0</v>
      </c>
      <c r="R332" s="143">
        <v>0</v>
      </c>
      <c r="S332" s="165">
        <v>0</v>
      </c>
      <c r="T332" s="143">
        <v>0</v>
      </c>
      <c r="U332" s="165">
        <v>0</v>
      </c>
      <c r="V332" s="94">
        <f t="shared" si="124"/>
        <v>1</v>
      </c>
      <c r="W332" s="95">
        <f t="shared" si="124"/>
        <v>2</v>
      </c>
      <c r="X332" s="48">
        <f>SUM(V332:W332)</f>
        <v>3</v>
      </c>
    </row>
    <row r="333" spans="1:24" ht="15" customHeight="1" x14ac:dyDescent="0.25">
      <c r="A333" s="264"/>
      <c r="B333" s="269"/>
      <c r="C333" s="122" t="s">
        <v>49</v>
      </c>
      <c r="D333" s="143">
        <v>0</v>
      </c>
      <c r="E333" s="165">
        <v>4</v>
      </c>
      <c r="F333" s="143">
        <v>0</v>
      </c>
      <c r="G333" s="144">
        <v>0</v>
      </c>
      <c r="H333" s="143">
        <v>0</v>
      </c>
      <c r="I333" s="144">
        <v>0</v>
      </c>
      <c r="J333" s="143">
        <v>0</v>
      </c>
      <c r="K333" s="147">
        <v>0</v>
      </c>
      <c r="L333" s="143">
        <v>0</v>
      </c>
      <c r="M333" s="144">
        <v>0</v>
      </c>
      <c r="N333" s="143">
        <v>0</v>
      </c>
      <c r="O333" s="144">
        <v>0</v>
      </c>
      <c r="P333" s="143">
        <v>0</v>
      </c>
      <c r="Q333" s="147">
        <v>0</v>
      </c>
      <c r="R333" s="143">
        <v>0</v>
      </c>
      <c r="S333" s="165">
        <v>0</v>
      </c>
      <c r="T333" s="143">
        <v>0</v>
      </c>
      <c r="U333" s="165">
        <v>0</v>
      </c>
      <c r="V333" s="94">
        <f t="shared" si="124"/>
        <v>0</v>
      </c>
      <c r="W333" s="95">
        <f t="shared" si="124"/>
        <v>4</v>
      </c>
      <c r="X333" s="48">
        <f>SUM(V333:W333)</f>
        <v>4</v>
      </c>
    </row>
    <row r="334" spans="1:24" ht="15" customHeight="1" x14ac:dyDescent="0.25">
      <c r="A334" s="264"/>
      <c r="B334" s="269"/>
      <c r="C334" s="131" t="s">
        <v>50</v>
      </c>
      <c r="D334" s="143">
        <v>0</v>
      </c>
      <c r="E334" s="144">
        <v>4</v>
      </c>
      <c r="F334" s="143">
        <v>0</v>
      </c>
      <c r="G334" s="144">
        <v>0</v>
      </c>
      <c r="H334" s="143">
        <v>0</v>
      </c>
      <c r="I334" s="144">
        <v>0</v>
      </c>
      <c r="J334" s="145">
        <v>0</v>
      </c>
      <c r="K334" s="146">
        <v>0</v>
      </c>
      <c r="L334" s="143">
        <v>0</v>
      </c>
      <c r="M334" s="144">
        <v>1</v>
      </c>
      <c r="N334" s="143">
        <v>0</v>
      </c>
      <c r="O334" s="144">
        <v>0</v>
      </c>
      <c r="P334" s="145">
        <v>0</v>
      </c>
      <c r="Q334" s="146">
        <v>0</v>
      </c>
      <c r="R334" s="143">
        <v>0</v>
      </c>
      <c r="S334" s="144">
        <v>0</v>
      </c>
      <c r="T334" s="143">
        <v>0</v>
      </c>
      <c r="U334" s="144">
        <v>0</v>
      </c>
      <c r="V334" s="94">
        <f t="shared" si="124"/>
        <v>0</v>
      </c>
      <c r="W334" s="95">
        <f t="shared" si="124"/>
        <v>5</v>
      </c>
      <c r="X334" s="48">
        <f>SUM(V334:W334)</f>
        <v>5</v>
      </c>
    </row>
    <row r="335" spans="1:24" ht="15" customHeight="1" thickBot="1" x14ac:dyDescent="0.3">
      <c r="A335" s="329"/>
      <c r="B335" s="331"/>
      <c r="C335" s="22" t="s">
        <v>34</v>
      </c>
      <c r="D335" s="132">
        <f t="shared" ref="D335:U335" si="125">SUM(D331:D334)</f>
        <v>2</v>
      </c>
      <c r="E335" s="133">
        <f t="shared" si="125"/>
        <v>12</v>
      </c>
      <c r="F335" s="134">
        <f t="shared" si="125"/>
        <v>0</v>
      </c>
      <c r="G335" s="135">
        <f t="shared" si="125"/>
        <v>0</v>
      </c>
      <c r="H335" s="149">
        <f t="shared" si="125"/>
        <v>0</v>
      </c>
      <c r="I335" s="150">
        <f t="shared" si="125"/>
        <v>0</v>
      </c>
      <c r="J335" s="151">
        <f t="shared" si="125"/>
        <v>0</v>
      </c>
      <c r="K335" s="136">
        <f t="shared" si="125"/>
        <v>0</v>
      </c>
      <c r="L335" s="149">
        <f t="shared" si="125"/>
        <v>0</v>
      </c>
      <c r="M335" s="150">
        <f t="shared" si="125"/>
        <v>1</v>
      </c>
      <c r="N335" s="151">
        <f t="shared" si="125"/>
        <v>0</v>
      </c>
      <c r="O335" s="135">
        <f t="shared" si="125"/>
        <v>0</v>
      </c>
      <c r="P335" s="149">
        <f t="shared" si="125"/>
        <v>0</v>
      </c>
      <c r="Q335" s="133">
        <f t="shared" si="125"/>
        <v>0</v>
      </c>
      <c r="R335" s="151">
        <f t="shared" si="125"/>
        <v>0</v>
      </c>
      <c r="S335" s="136">
        <f t="shared" si="125"/>
        <v>0</v>
      </c>
      <c r="T335" s="149">
        <f t="shared" si="125"/>
        <v>0</v>
      </c>
      <c r="U335" s="135">
        <f t="shared" si="125"/>
        <v>0</v>
      </c>
      <c r="V335" s="105">
        <f>SUM(V331:V334)</f>
        <v>2</v>
      </c>
      <c r="W335" s="106">
        <f>SUM(W331:W334)</f>
        <v>13</v>
      </c>
      <c r="X335" s="49">
        <f>SUM(X331:X334)</f>
        <v>15</v>
      </c>
    </row>
    <row r="336" spans="1:24" s="2" customFormat="1" ht="15" customHeight="1" thickBot="1" x14ac:dyDescent="0.35">
      <c r="A336" s="279" t="s">
        <v>36</v>
      </c>
      <c r="B336" s="280"/>
      <c r="C336" s="281"/>
      <c r="D336" s="79">
        <f t="shared" ref="D336:W336" si="126">SUM(D335,D330)</f>
        <v>15</v>
      </c>
      <c r="E336" s="80">
        <f t="shared" si="126"/>
        <v>124</v>
      </c>
      <c r="F336" s="81">
        <f t="shared" si="126"/>
        <v>0</v>
      </c>
      <c r="G336" s="80">
        <f t="shared" si="126"/>
        <v>0</v>
      </c>
      <c r="H336" s="81">
        <f t="shared" si="126"/>
        <v>0</v>
      </c>
      <c r="I336" s="44">
        <f t="shared" si="126"/>
        <v>0</v>
      </c>
      <c r="J336" s="82">
        <f t="shared" si="126"/>
        <v>0</v>
      </c>
      <c r="K336" s="83">
        <f t="shared" si="126"/>
        <v>0</v>
      </c>
      <c r="L336" s="81">
        <f t="shared" si="126"/>
        <v>1</v>
      </c>
      <c r="M336" s="80">
        <f t="shared" si="126"/>
        <v>3</v>
      </c>
      <c r="N336" s="82">
        <f t="shared" si="126"/>
        <v>1</v>
      </c>
      <c r="O336" s="83">
        <f t="shared" si="126"/>
        <v>6</v>
      </c>
      <c r="P336" s="81">
        <f t="shared" si="126"/>
        <v>2</v>
      </c>
      <c r="Q336" s="80">
        <f t="shared" si="126"/>
        <v>7</v>
      </c>
      <c r="R336" s="82">
        <f t="shared" si="126"/>
        <v>0</v>
      </c>
      <c r="S336" s="83">
        <f t="shared" si="126"/>
        <v>0</v>
      </c>
      <c r="T336" s="81">
        <f t="shared" si="126"/>
        <v>0</v>
      </c>
      <c r="U336" s="80">
        <f>SUM(U335,U330)</f>
        <v>2</v>
      </c>
      <c r="V336" s="81">
        <f t="shared" si="126"/>
        <v>19</v>
      </c>
      <c r="W336" s="80">
        <f t="shared" si="126"/>
        <v>142</v>
      </c>
      <c r="X336" s="44">
        <f>SUM(X335,X330)</f>
        <v>161</v>
      </c>
    </row>
    <row r="337" spans="1:24" s="17" customFormat="1" ht="14.5" x14ac:dyDescent="0.35">
      <c r="B337" s="20"/>
      <c r="C337" s="34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</row>
    <row r="338" spans="1:24" s="17" customFormat="1" ht="15" hidden="1" thickBot="1" x14ac:dyDescent="0.4">
      <c r="B338" s="20"/>
      <c r="C338" s="34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</row>
    <row r="339" spans="1:24" ht="12.75" hidden="1" customHeight="1" x14ac:dyDescent="0.25">
      <c r="A339" s="282" t="s">
        <v>141</v>
      </c>
      <c r="B339" s="283"/>
      <c r="C339" s="283"/>
      <c r="D339" s="259" t="s">
        <v>1</v>
      </c>
      <c r="E339" s="259"/>
      <c r="F339" s="259" t="s">
        <v>2</v>
      </c>
      <c r="G339" s="259"/>
      <c r="H339" s="259" t="s">
        <v>3</v>
      </c>
      <c r="I339" s="259"/>
      <c r="J339" s="259" t="s">
        <v>126</v>
      </c>
      <c r="K339" s="259"/>
      <c r="L339" s="259" t="s">
        <v>5</v>
      </c>
      <c r="M339" s="259"/>
      <c r="N339" s="259" t="s">
        <v>31</v>
      </c>
      <c r="O339" s="259"/>
      <c r="P339" s="259" t="s">
        <v>4</v>
      </c>
      <c r="Q339" s="259"/>
      <c r="R339" s="259" t="s">
        <v>127</v>
      </c>
      <c r="S339" s="259"/>
      <c r="T339" s="259" t="s">
        <v>0</v>
      </c>
      <c r="U339" s="259"/>
      <c r="V339" s="259" t="s">
        <v>21</v>
      </c>
      <c r="W339" s="259"/>
      <c r="X339" s="322" t="s">
        <v>17</v>
      </c>
    </row>
    <row r="340" spans="1:24" ht="13.5" hidden="1" customHeight="1" thickBot="1" x14ac:dyDescent="0.3">
      <c r="A340" s="325" t="s">
        <v>153</v>
      </c>
      <c r="B340" s="326"/>
      <c r="C340" s="326"/>
      <c r="D340" s="260"/>
      <c r="E340" s="260"/>
      <c r="F340" s="260"/>
      <c r="G340" s="260"/>
      <c r="H340" s="260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V340" s="260"/>
      <c r="W340" s="260"/>
      <c r="X340" s="323"/>
    </row>
    <row r="341" spans="1:24" s="2" customFormat="1" ht="15.75" hidden="1" customHeight="1" thickBot="1" x14ac:dyDescent="0.35">
      <c r="A341" s="327" t="s">
        <v>142</v>
      </c>
      <c r="B341" s="328"/>
      <c r="C341" s="328"/>
      <c r="D341" s="37" t="s">
        <v>18</v>
      </c>
      <c r="E341" s="38" t="s">
        <v>19</v>
      </c>
      <c r="F341" s="37" t="s">
        <v>18</v>
      </c>
      <c r="G341" s="38" t="s">
        <v>19</v>
      </c>
      <c r="H341" s="37" t="s">
        <v>18</v>
      </c>
      <c r="I341" s="38" t="s">
        <v>19</v>
      </c>
      <c r="J341" s="37" t="s">
        <v>18</v>
      </c>
      <c r="K341" s="38" t="s">
        <v>19</v>
      </c>
      <c r="L341" s="39" t="s">
        <v>18</v>
      </c>
      <c r="M341" s="38" t="s">
        <v>19</v>
      </c>
      <c r="N341" s="37" t="s">
        <v>18</v>
      </c>
      <c r="O341" s="38" t="s">
        <v>19</v>
      </c>
      <c r="P341" s="37" t="s">
        <v>18</v>
      </c>
      <c r="Q341" s="38" t="s">
        <v>19</v>
      </c>
      <c r="R341" s="37" t="s">
        <v>18</v>
      </c>
      <c r="S341" s="38" t="s">
        <v>19</v>
      </c>
      <c r="T341" s="37" t="s">
        <v>18</v>
      </c>
      <c r="U341" s="40" t="s">
        <v>19</v>
      </c>
      <c r="V341" s="37" t="s">
        <v>18</v>
      </c>
      <c r="W341" s="38" t="s">
        <v>19</v>
      </c>
      <c r="X341" s="324"/>
    </row>
    <row r="342" spans="1:24" ht="15" hidden="1" customHeight="1" x14ac:dyDescent="0.25">
      <c r="A342" s="263" t="s">
        <v>76</v>
      </c>
      <c r="B342" s="330" t="s">
        <v>39</v>
      </c>
      <c r="C342" s="113" t="s">
        <v>13</v>
      </c>
      <c r="D342" s="138">
        <v>0</v>
      </c>
      <c r="E342" s="139">
        <v>0</v>
      </c>
      <c r="F342" s="138">
        <v>0</v>
      </c>
      <c r="G342" s="139">
        <v>0</v>
      </c>
      <c r="H342" s="138">
        <v>0</v>
      </c>
      <c r="I342" s="139">
        <v>0</v>
      </c>
      <c r="J342" s="140">
        <v>0</v>
      </c>
      <c r="K342" s="141">
        <v>0</v>
      </c>
      <c r="L342" s="140">
        <v>0</v>
      </c>
      <c r="M342" s="141">
        <v>0</v>
      </c>
      <c r="N342" s="138">
        <v>0</v>
      </c>
      <c r="O342" s="139">
        <v>0</v>
      </c>
      <c r="P342" s="138">
        <v>0</v>
      </c>
      <c r="Q342" s="139">
        <v>0</v>
      </c>
      <c r="R342" s="138">
        <v>0</v>
      </c>
      <c r="S342" s="139">
        <v>0</v>
      </c>
      <c r="T342" s="138">
        <v>0</v>
      </c>
      <c r="U342" s="139">
        <v>0</v>
      </c>
      <c r="V342" s="85">
        <f t="shared" ref="V342:V345" si="127">SUM(T342,R342,P342,N342,L342,J342,H342,F342,D342)</f>
        <v>0</v>
      </c>
      <c r="W342" s="86">
        <f t="shared" ref="W342:W345" si="128">SUM(U342,S342,Q342,O342,M342,K342,I342,G342,E342)</f>
        <v>0</v>
      </c>
      <c r="X342" s="47">
        <f>SUM(V342:W342)</f>
        <v>0</v>
      </c>
    </row>
    <row r="343" spans="1:24" ht="15" hidden="1" customHeight="1" x14ac:dyDescent="0.25">
      <c r="A343" s="264"/>
      <c r="B343" s="266"/>
      <c r="C343" s="122" t="s">
        <v>14</v>
      </c>
      <c r="D343" s="143">
        <v>0</v>
      </c>
      <c r="E343" s="144">
        <v>0</v>
      </c>
      <c r="F343" s="143">
        <v>0</v>
      </c>
      <c r="G343" s="144">
        <v>0</v>
      </c>
      <c r="H343" s="143">
        <v>0</v>
      </c>
      <c r="I343" s="144">
        <v>0</v>
      </c>
      <c r="J343" s="145">
        <v>0</v>
      </c>
      <c r="K343" s="146">
        <v>0</v>
      </c>
      <c r="L343" s="145">
        <v>0</v>
      </c>
      <c r="M343" s="146">
        <v>0</v>
      </c>
      <c r="N343" s="143">
        <v>0</v>
      </c>
      <c r="O343" s="144">
        <v>0</v>
      </c>
      <c r="P343" s="143">
        <v>0</v>
      </c>
      <c r="Q343" s="144">
        <v>0</v>
      </c>
      <c r="R343" s="143">
        <v>0</v>
      </c>
      <c r="S343" s="144">
        <v>0</v>
      </c>
      <c r="T343" s="143">
        <v>0</v>
      </c>
      <c r="U343" s="144">
        <v>0</v>
      </c>
      <c r="V343" s="94">
        <f t="shared" si="127"/>
        <v>0</v>
      </c>
      <c r="W343" s="95">
        <f t="shared" si="128"/>
        <v>0</v>
      </c>
      <c r="X343" s="48">
        <f>SUM(V343:W343)</f>
        <v>0</v>
      </c>
    </row>
    <row r="344" spans="1:24" ht="15" hidden="1" customHeight="1" x14ac:dyDescent="0.25">
      <c r="A344" s="264"/>
      <c r="B344" s="266"/>
      <c r="C344" s="122" t="s">
        <v>15</v>
      </c>
      <c r="D344" s="143">
        <v>0</v>
      </c>
      <c r="E344" s="144">
        <v>0</v>
      </c>
      <c r="F344" s="143">
        <v>0</v>
      </c>
      <c r="G344" s="144">
        <v>0</v>
      </c>
      <c r="H344" s="143">
        <v>0</v>
      </c>
      <c r="I344" s="144">
        <v>0</v>
      </c>
      <c r="J344" s="143">
        <v>0</v>
      </c>
      <c r="K344" s="147">
        <v>0</v>
      </c>
      <c r="L344" s="145">
        <v>0</v>
      </c>
      <c r="M344" s="146">
        <v>0</v>
      </c>
      <c r="N344" s="143">
        <v>0</v>
      </c>
      <c r="O344" s="144">
        <v>0</v>
      </c>
      <c r="P344" s="143">
        <v>0</v>
      </c>
      <c r="Q344" s="144">
        <v>0</v>
      </c>
      <c r="R344" s="143">
        <v>0</v>
      </c>
      <c r="S344" s="144">
        <v>0</v>
      </c>
      <c r="T344" s="143">
        <v>0</v>
      </c>
      <c r="U344" s="144">
        <v>0</v>
      </c>
      <c r="V344" s="94">
        <f t="shared" si="127"/>
        <v>0</v>
      </c>
      <c r="W344" s="95">
        <f t="shared" si="128"/>
        <v>0</v>
      </c>
      <c r="X344" s="48">
        <f>SUM(V344:W344)</f>
        <v>0</v>
      </c>
    </row>
    <row r="345" spans="1:24" ht="15" hidden="1" customHeight="1" x14ac:dyDescent="0.25">
      <c r="A345" s="264"/>
      <c r="B345" s="266"/>
      <c r="C345" s="131" t="s">
        <v>16</v>
      </c>
      <c r="D345" s="143">
        <v>0</v>
      </c>
      <c r="E345" s="144">
        <v>0</v>
      </c>
      <c r="F345" s="143">
        <v>0</v>
      </c>
      <c r="G345" s="144">
        <v>0</v>
      </c>
      <c r="H345" s="143">
        <v>0</v>
      </c>
      <c r="I345" s="144">
        <v>0</v>
      </c>
      <c r="J345" s="145">
        <v>0</v>
      </c>
      <c r="K345" s="146">
        <v>0</v>
      </c>
      <c r="L345" s="143">
        <v>0</v>
      </c>
      <c r="M345" s="147">
        <v>0</v>
      </c>
      <c r="N345" s="143">
        <v>0</v>
      </c>
      <c r="O345" s="144">
        <v>0</v>
      </c>
      <c r="P345" s="143">
        <v>0</v>
      </c>
      <c r="Q345" s="144">
        <v>0</v>
      </c>
      <c r="R345" s="143">
        <v>0</v>
      </c>
      <c r="S345" s="144">
        <v>0</v>
      </c>
      <c r="T345" s="143">
        <v>0</v>
      </c>
      <c r="U345" s="144">
        <v>0</v>
      </c>
      <c r="V345" s="94">
        <f t="shared" si="127"/>
        <v>0</v>
      </c>
      <c r="W345" s="95">
        <f t="shared" si="128"/>
        <v>0</v>
      </c>
      <c r="X345" s="48">
        <f>SUM(V345:W345)</f>
        <v>0</v>
      </c>
    </row>
    <row r="346" spans="1:24" ht="15" hidden="1" customHeight="1" thickBot="1" x14ac:dyDescent="0.3">
      <c r="A346" s="264"/>
      <c r="B346" s="267"/>
      <c r="C346" s="21" t="s">
        <v>33</v>
      </c>
      <c r="D346" s="132">
        <f t="shared" ref="D346:U346" si="129">SUM(D342:D345)</f>
        <v>0</v>
      </c>
      <c r="E346" s="133">
        <f t="shared" si="129"/>
        <v>0</v>
      </c>
      <c r="F346" s="134">
        <f t="shared" si="129"/>
        <v>0</v>
      </c>
      <c r="G346" s="135">
        <f t="shared" si="129"/>
        <v>0</v>
      </c>
      <c r="H346" s="198">
        <f t="shared" si="129"/>
        <v>0</v>
      </c>
      <c r="I346" s="150">
        <f t="shared" si="129"/>
        <v>0</v>
      </c>
      <c r="J346" s="151">
        <f t="shared" si="129"/>
        <v>0</v>
      </c>
      <c r="K346" s="136">
        <f t="shared" si="129"/>
        <v>0</v>
      </c>
      <c r="L346" s="149">
        <f t="shared" si="129"/>
        <v>0</v>
      </c>
      <c r="M346" s="150">
        <f t="shared" si="129"/>
        <v>0</v>
      </c>
      <c r="N346" s="151">
        <f t="shared" si="129"/>
        <v>0</v>
      </c>
      <c r="O346" s="135">
        <f t="shared" si="129"/>
        <v>0</v>
      </c>
      <c r="P346" s="149">
        <f t="shared" si="129"/>
        <v>0</v>
      </c>
      <c r="Q346" s="133">
        <f t="shared" si="129"/>
        <v>0</v>
      </c>
      <c r="R346" s="151">
        <f t="shared" si="129"/>
        <v>0</v>
      </c>
      <c r="S346" s="136">
        <f t="shared" si="129"/>
        <v>0</v>
      </c>
      <c r="T346" s="149">
        <f t="shared" si="129"/>
        <v>0</v>
      </c>
      <c r="U346" s="135">
        <f t="shared" si="129"/>
        <v>0</v>
      </c>
      <c r="V346" s="105">
        <f>SUM(V342:V345)</f>
        <v>0</v>
      </c>
      <c r="W346" s="106">
        <f>SUM(W342:W345)</f>
        <v>0</v>
      </c>
      <c r="X346" s="49">
        <f>SUM(X342:X345)</f>
        <v>0</v>
      </c>
    </row>
    <row r="347" spans="1:24" ht="15" hidden="1" customHeight="1" x14ac:dyDescent="0.25">
      <c r="A347" s="264"/>
      <c r="B347" s="268" t="s">
        <v>41</v>
      </c>
      <c r="C347" s="177" t="s">
        <v>13</v>
      </c>
      <c r="D347" s="166">
        <v>0</v>
      </c>
      <c r="E347" s="167">
        <v>0</v>
      </c>
      <c r="F347" s="138">
        <v>0</v>
      </c>
      <c r="G347" s="139">
        <v>0</v>
      </c>
      <c r="H347" s="138">
        <v>0</v>
      </c>
      <c r="I347" s="139">
        <v>0</v>
      </c>
      <c r="J347" s="140">
        <v>0</v>
      </c>
      <c r="K347" s="141">
        <v>0</v>
      </c>
      <c r="L347" s="138">
        <v>0</v>
      </c>
      <c r="M347" s="139">
        <v>0</v>
      </c>
      <c r="N347" s="138">
        <v>0</v>
      </c>
      <c r="O347" s="139">
        <v>0</v>
      </c>
      <c r="P347" s="140">
        <v>0</v>
      </c>
      <c r="Q347" s="141">
        <v>0</v>
      </c>
      <c r="R347" s="166">
        <v>0</v>
      </c>
      <c r="S347" s="167">
        <v>0</v>
      </c>
      <c r="T347" s="166">
        <v>0</v>
      </c>
      <c r="U347" s="167">
        <v>0</v>
      </c>
      <c r="V347" s="85">
        <f t="shared" ref="V347:V350" si="130">SUM(T347,R347,P347,N347,L347,J347,H347,F347,D347)</f>
        <v>0</v>
      </c>
      <c r="W347" s="86">
        <f t="shared" ref="W347:W350" si="131">SUM(U347,S347,Q347,O347,M347,K347,I347,G347,E347)</f>
        <v>0</v>
      </c>
      <c r="X347" s="47">
        <f>SUM(V347:W347)</f>
        <v>0</v>
      </c>
    </row>
    <row r="348" spans="1:24" ht="15" hidden="1" customHeight="1" x14ac:dyDescent="0.25">
      <c r="A348" s="264"/>
      <c r="B348" s="269"/>
      <c r="C348" s="122" t="s">
        <v>14</v>
      </c>
      <c r="D348" s="143">
        <v>0</v>
      </c>
      <c r="E348" s="165">
        <v>0</v>
      </c>
      <c r="F348" s="143">
        <v>0</v>
      </c>
      <c r="G348" s="144">
        <v>0</v>
      </c>
      <c r="H348" s="143">
        <v>0</v>
      </c>
      <c r="I348" s="144">
        <v>0</v>
      </c>
      <c r="J348" s="145">
        <v>0</v>
      </c>
      <c r="K348" s="146">
        <v>0</v>
      </c>
      <c r="L348" s="143">
        <v>0</v>
      </c>
      <c r="M348" s="144">
        <v>0</v>
      </c>
      <c r="N348" s="143">
        <v>0</v>
      </c>
      <c r="O348" s="144">
        <v>0</v>
      </c>
      <c r="P348" s="145">
        <v>0</v>
      </c>
      <c r="Q348" s="146">
        <v>0</v>
      </c>
      <c r="R348" s="143">
        <v>0</v>
      </c>
      <c r="S348" s="165">
        <v>0</v>
      </c>
      <c r="T348" s="143">
        <v>0</v>
      </c>
      <c r="U348" s="165">
        <v>0</v>
      </c>
      <c r="V348" s="94">
        <f t="shared" si="130"/>
        <v>0</v>
      </c>
      <c r="W348" s="95">
        <f t="shared" si="131"/>
        <v>0</v>
      </c>
      <c r="X348" s="48">
        <f>SUM(V348:W348)</f>
        <v>0</v>
      </c>
    </row>
    <row r="349" spans="1:24" ht="15" hidden="1" customHeight="1" x14ac:dyDescent="0.25">
      <c r="A349" s="264"/>
      <c r="B349" s="269"/>
      <c r="C349" s="122" t="s">
        <v>15</v>
      </c>
      <c r="D349" s="143">
        <v>0</v>
      </c>
      <c r="E349" s="165">
        <v>0</v>
      </c>
      <c r="F349" s="143">
        <v>0</v>
      </c>
      <c r="G349" s="144">
        <v>0</v>
      </c>
      <c r="H349" s="143">
        <v>0</v>
      </c>
      <c r="I349" s="144">
        <v>0</v>
      </c>
      <c r="J349" s="143">
        <v>0</v>
      </c>
      <c r="K349" s="147">
        <v>0</v>
      </c>
      <c r="L349" s="143">
        <v>0</v>
      </c>
      <c r="M349" s="144">
        <v>0</v>
      </c>
      <c r="N349" s="143">
        <v>0</v>
      </c>
      <c r="O349" s="144">
        <v>0</v>
      </c>
      <c r="P349" s="143">
        <v>0</v>
      </c>
      <c r="Q349" s="147">
        <v>0</v>
      </c>
      <c r="R349" s="143">
        <v>0</v>
      </c>
      <c r="S349" s="165">
        <v>0</v>
      </c>
      <c r="T349" s="143">
        <v>0</v>
      </c>
      <c r="U349" s="165">
        <v>0</v>
      </c>
      <c r="V349" s="94">
        <f t="shared" si="130"/>
        <v>0</v>
      </c>
      <c r="W349" s="95">
        <f t="shared" si="131"/>
        <v>0</v>
      </c>
      <c r="X349" s="48">
        <f>SUM(V349:W349)</f>
        <v>0</v>
      </c>
    </row>
    <row r="350" spans="1:24" ht="15" hidden="1" customHeight="1" x14ac:dyDescent="0.25">
      <c r="A350" s="264"/>
      <c r="B350" s="269"/>
      <c r="C350" s="131" t="s">
        <v>16</v>
      </c>
      <c r="D350" s="143">
        <v>0</v>
      </c>
      <c r="E350" s="144">
        <v>0</v>
      </c>
      <c r="F350" s="143">
        <v>0</v>
      </c>
      <c r="G350" s="144">
        <v>0</v>
      </c>
      <c r="H350" s="143">
        <v>0</v>
      </c>
      <c r="I350" s="144">
        <v>0</v>
      </c>
      <c r="J350" s="145">
        <v>0</v>
      </c>
      <c r="K350" s="146">
        <v>0</v>
      </c>
      <c r="L350" s="143">
        <v>0</v>
      </c>
      <c r="M350" s="144">
        <v>0</v>
      </c>
      <c r="N350" s="143">
        <v>0</v>
      </c>
      <c r="O350" s="144">
        <v>0</v>
      </c>
      <c r="P350" s="145">
        <v>0</v>
      </c>
      <c r="Q350" s="146">
        <v>0</v>
      </c>
      <c r="R350" s="143">
        <v>0</v>
      </c>
      <c r="S350" s="144">
        <v>0</v>
      </c>
      <c r="T350" s="143">
        <v>0</v>
      </c>
      <c r="U350" s="144">
        <v>0</v>
      </c>
      <c r="V350" s="94">
        <f t="shared" si="130"/>
        <v>0</v>
      </c>
      <c r="W350" s="95">
        <f t="shared" si="131"/>
        <v>0</v>
      </c>
      <c r="X350" s="48">
        <f>SUM(V350:W350)</f>
        <v>0</v>
      </c>
    </row>
    <row r="351" spans="1:24" ht="15" hidden="1" customHeight="1" thickBot="1" x14ac:dyDescent="0.3">
      <c r="A351" s="329"/>
      <c r="B351" s="331"/>
      <c r="C351" s="22" t="s">
        <v>34</v>
      </c>
      <c r="D351" s="132">
        <f t="shared" ref="D351:U351" si="132">SUM(D347:D350)</f>
        <v>0</v>
      </c>
      <c r="E351" s="133">
        <f t="shared" si="132"/>
        <v>0</v>
      </c>
      <c r="F351" s="134">
        <f t="shared" si="132"/>
        <v>0</v>
      </c>
      <c r="G351" s="135">
        <f t="shared" si="132"/>
        <v>0</v>
      </c>
      <c r="H351" s="149">
        <f t="shared" si="132"/>
        <v>0</v>
      </c>
      <c r="I351" s="150">
        <f t="shared" si="132"/>
        <v>0</v>
      </c>
      <c r="J351" s="151">
        <f t="shared" si="132"/>
        <v>0</v>
      </c>
      <c r="K351" s="136">
        <f t="shared" si="132"/>
        <v>0</v>
      </c>
      <c r="L351" s="149">
        <f t="shared" si="132"/>
        <v>0</v>
      </c>
      <c r="M351" s="150">
        <f t="shared" si="132"/>
        <v>0</v>
      </c>
      <c r="N351" s="151">
        <f t="shared" si="132"/>
        <v>0</v>
      </c>
      <c r="O351" s="135">
        <f t="shared" si="132"/>
        <v>0</v>
      </c>
      <c r="P351" s="149">
        <f t="shared" si="132"/>
        <v>0</v>
      </c>
      <c r="Q351" s="133">
        <f t="shared" si="132"/>
        <v>0</v>
      </c>
      <c r="R351" s="151">
        <f t="shared" si="132"/>
        <v>0</v>
      </c>
      <c r="S351" s="136">
        <f t="shared" si="132"/>
        <v>0</v>
      </c>
      <c r="T351" s="149">
        <f t="shared" si="132"/>
        <v>0</v>
      </c>
      <c r="U351" s="135">
        <f t="shared" si="132"/>
        <v>0</v>
      </c>
      <c r="V351" s="105">
        <f>SUM(V347:V350)</f>
        <v>0</v>
      </c>
      <c r="W351" s="106">
        <f>SUM(W347:W350)</f>
        <v>0</v>
      </c>
      <c r="X351" s="49">
        <f>SUM(X347:X350)</f>
        <v>0</v>
      </c>
    </row>
    <row r="352" spans="1:24" s="2" customFormat="1" ht="15" hidden="1" customHeight="1" thickBot="1" x14ac:dyDescent="0.35">
      <c r="A352" s="279" t="s">
        <v>36</v>
      </c>
      <c r="B352" s="280"/>
      <c r="C352" s="281"/>
      <c r="D352" s="79">
        <f t="shared" ref="D352:W352" si="133">SUM(D351,D346)</f>
        <v>0</v>
      </c>
      <c r="E352" s="80">
        <f t="shared" si="133"/>
        <v>0</v>
      </c>
      <c r="F352" s="81">
        <f t="shared" si="133"/>
        <v>0</v>
      </c>
      <c r="G352" s="80">
        <f t="shared" si="133"/>
        <v>0</v>
      </c>
      <c r="H352" s="81">
        <f t="shared" si="133"/>
        <v>0</v>
      </c>
      <c r="I352" s="44">
        <f t="shared" si="133"/>
        <v>0</v>
      </c>
      <c r="J352" s="82">
        <f t="shared" si="133"/>
        <v>0</v>
      </c>
      <c r="K352" s="83">
        <f t="shared" si="133"/>
        <v>0</v>
      </c>
      <c r="L352" s="81">
        <f t="shared" si="133"/>
        <v>0</v>
      </c>
      <c r="M352" s="80">
        <f t="shared" si="133"/>
        <v>0</v>
      </c>
      <c r="N352" s="82">
        <f t="shared" si="133"/>
        <v>0</v>
      </c>
      <c r="O352" s="83">
        <f t="shared" si="133"/>
        <v>0</v>
      </c>
      <c r="P352" s="81">
        <f t="shared" si="133"/>
        <v>0</v>
      </c>
      <c r="Q352" s="80">
        <f t="shared" si="133"/>
        <v>0</v>
      </c>
      <c r="R352" s="82">
        <f t="shared" si="133"/>
        <v>0</v>
      </c>
      <c r="S352" s="83">
        <f t="shared" si="133"/>
        <v>0</v>
      </c>
      <c r="T352" s="81">
        <f t="shared" si="133"/>
        <v>0</v>
      </c>
      <c r="U352" s="80">
        <f>SUM(U351,U346)</f>
        <v>0</v>
      </c>
      <c r="V352" s="81">
        <f t="shared" si="133"/>
        <v>0</v>
      </c>
      <c r="W352" s="80">
        <f t="shared" si="133"/>
        <v>0</v>
      </c>
      <c r="X352" s="44">
        <f>SUM(X351,X346)</f>
        <v>0</v>
      </c>
    </row>
    <row r="353" spans="1:25" s="17" customFormat="1" ht="14.5" hidden="1" x14ac:dyDescent="0.35">
      <c r="B353" s="20"/>
      <c r="C353" s="34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</row>
    <row r="354" spans="1:25" s="17" customFormat="1" ht="15" thickBot="1" x14ac:dyDescent="0.4">
      <c r="B354" s="20"/>
      <c r="C354" s="34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</row>
    <row r="355" spans="1:25" ht="12.75" customHeight="1" x14ac:dyDescent="0.25">
      <c r="A355" s="335" t="s">
        <v>78</v>
      </c>
      <c r="B355" s="336"/>
      <c r="C355" s="336"/>
      <c r="D355" s="261" t="s">
        <v>1</v>
      </c>
      <c r="E355" s="261"/>
      <c r="F355" s="261" t="s">
        <v>2</v>
      </c>
      <c r="G355" s="261"/>
      <c r="H355" s="261" t="s">
        <v>3</v>
      </c>
      <c r="I355" s="261"/>
      <c r="J355" s="261" t="s">
        <v>126</v>
      </c>
      <c r="K355" s="261"/>
      <c r="L355" s="261" t="s">
        <v>5</v>
      </c>
      <c r="M355" s="261"/>
      <c r="N355" s="261" t="s">
        <v>31</v>
      </c>
      <c r="O355" s="261"/>
      <c r="P355" s="261" t="s">
        <v>4</v>
      </c>
      <c r="Q355" s="261"/>
      <c r="R355" s="261" t="s">
        <v>127</v>
      </c>
      <c r="S355" s="261"/>
      <c r="T355" s="261" t="s">
        <v>0</v>
      </c>
      <c r="U355" s="261"/>
      <c r="V355" s="261" t="s">
        <v>21</v>
      </c>
      <c r="W355" s="261"/>
      <c r="X355" s="284" t="s">
        <v>17</v>
      </c>
    </row>
    <row r="356" spans="1:25" ht="13.5" customHeight="1" thickBot="1" x14ac:dyDescent="0.3">
      <c r="A356" s="287" t="s">
        <v>153</v>
      </c>
      <c r="B356" s="288"/>
      <c r="C356" s="288"/>
      <c r="D356" s="262"/>
      <c r="E356" s="262"/>
      <c r="F356" s="262"/>
      <c r="G356" s="262"/>
      <c r="H356" s="262"/>
      <c r="I356" s="262"/>
      <c r="J356" s="262"/>
      <c r="K356" s="262"/>
      <c r="L356" s="262"/>
      <c r="M356" s="262"/>
      <c r="N356" s="262"/>
      <c r="O356" s="262"/>
      <c r="P356" s="262"/>
      <c r="Q356" s="262"/>
      <c r="R356" s="262"/>
      <c r="S356" s="262"/>
      <c r="T356" s="262"/>
      <c r="U356" s="262"/>
      <c r="V356" s="262"/>
      <c r="W356" s="262"/>
      <c r="X356" s="285"/>
    </row>
    <row r="357" spans="1:25" s="2" customFormat="1" ht="15.75" customHeight="1" thickBot="1" x14ac:dyDescent="0.35">
      <c r="A357" s="289" t="s">
        <v>79</v>
      </c>
      <c r="B357" s="290"/>
      <c r="C357" s="290"/>
      <c r="D357" s="26" t="s">
        <v>18</v>
      </c>
      <c r="E357" s="27" t="s">
        <v>19</v>
      </c>
      <c r="F357" s="26" t="s">
        <v>18</v>
      </c>
      <c r="G357" s="27" t="s">
        <v>19</v>
      </c>
      <c r="H357" s="26" t="s">
        <v>18</v>
      </c>
      <c r="I357" s="27" t="s">
        <v>19</v>
      </c>
      <c r="J357" s="26" t="s">
        <v>18</v>
      </c>
      <c r="K357" s="27" t="s">
        <v>19</v>
      </c>
      <c r="L357" s="28" t="s">
        <v>18</v>
      </c>
      <c r="M357" s="27" t="s">
        <v>19</v>
      </c>
      <c r="N357" s="26" t="s">
        <v>18</v>
      </c>
      <c r="O357" s="27" t="s">
        <v>19</v>
      </c>
      <c r="P357" s="26" t="s">
        <v>18</v>
      </c>
      <c r="Q357" s="27" t="s">
        <v>19</v>
      </c>
      <c r="R357" s="26" t="s">
        <v>18</v>
      </c>
      <c r="S357" s="27" t="s">
        <v>19</v>
      </c>
      <c r="T357" s="26" t="s">
        <v>18</v>
      </c>
      <c r="U357" s="27" t="s">
        <v>19</v>
      </c>
      <c r="V357" s="26" t="s">
        <v>18</v>
      </c>
      <c r="W357" s="27" t="s">
        <v>19</v>
      </c>
      <c r="X357" s="286"/>
    </row>
    <row r="358" spans="1:25" ht="15" customHeight="1" x14ac:dyDescent="0.25">
      <c r="A358" s="390" t="s">
        <v>59</v>
      </c>
      <c r="B358" s="265" t="s">
        <v>39</v>
      </c>
      <c r="C358" s="113" t="s">
        <v>47</v>
      </c>
      <c r="D358" s="138">
        <v>14</v>
      </c>
      <c r="E358" s="139">
        <v>15</v>
      </c>
      <c r="F358" s="193">
        <v>0</v>
      </c>
      <c r="G358" s="158">
        <v>0</v>
      </c>
      <c r="H358" s="193">
        <v>0</v>
      </c>
      <c r="I358" s="158">
        <v>0</v>
      </c>
      <c r="J358" s="140">
        <v>1</v>
      </c>
      <c r="K358" s="141">
        <v>0</v>
      </c>
      <c r="L358" s="140">
        <v>0</v>
      </c>
      <c r="M358" s="141">
        <v>2</v>
      </c>
      <c r="N358" s="138">
        <v>0</v>
      </c>
      <c r="O358" s="139">
        <v>0</v>
      </c>
      <c r="P358" s="138">
        <v>2</v>
      </c>
      <c r="Q358" s="139">
        <v>0</v>
      </c>
      <c r="R358" s="138">
        <v>0</v>
      </c>
      <c r="S358" s="139">
        <v>0</v>
      </c>
      <c r="T358" s="138">
        <v>1</v>
      </c>
      <c r="U358" s="139">
        <v>0</v>
      </c>
      <c r="V358" s="85">
        <f t="shared" ref="V358:W361" si="134">SUM(T358,R358,P358,N358,L358,J358,H358,F358,D358)</f>
        <v>18</v>
      </c>
      <c r="W358" s="86">
        <f t="shared" si="134"/>
        <v>17</v>
      </c>
      <c r="X358" s="47">
        <f>SUM(V358:W358)</f>
        <v>35</v>
      </c>
    </row>
    <row r="359" spans="1:25" ht="15" customHeight="1" x14ac:dyDescent="0.25">
      <c r="A359" s="391"/>
      <c r="B359" s="266"/>
      <c r="C359" s="122" t="s">
        <v>48</v>
      </c>
      <c r="D359" s="143">
        <v>10</v>
      </c>
      <c r="E359" s="144">
        <v>8</v>
      </c>
      <c r="F359" s="143">
        <v>0</v>
      </c>
      <c r="G359" s="144">
        <v>0</v>
      </c>
      <c r="H359" s="192">
        <v>0</v>
      </c>
      <c r="I359" s="147">
        <v>0</v>
      </c>
      <c r="J359" s="145">
        <v>0</v>
      </c>
      <c r="K359" s="146">
        <v>0</v>
      </c>
      <c r="L359" s="145">
        <v>0</v>
      </c>
      <c r="M359" s="146">
        <v>1</v>
      </c>
      <c r="N359" s="143">
        <v>0</v>
      </c>
      <c r="O359" s="144">
        <v>1</v>
      </c>
      <c r="P359" s="143">
        <v>1</v>
      </c>
      <c r="Q359" s="144">
        <v>0</v>
      </c>
      <c r="R359" s="143">
        <v>0</v>
      </c>
      <c r="S359" s="144">
        <v>0</v>
      </c>
      <c r="T359" s="143">
        <v>0</v>
      </c>
      <c r="U359" s="144">
        <v>0</v>
      </c>
      <c r="V359" s="94">
        <f t="shared" si="134"/>
        <v>11</v>
      </c>
      <c r="W359" s="95">
        <f t="shared" si="134"/>
        <v>10</v>
      </c>
      <c r="X359" s="48">
        <f>SUM(V359:W359)</f>
        <v>21</v>
      </c>
    </row>
    <row r="360" spans="1:25" ht="15" customHeight="1" x14ac:dyDescent="0.25">
      <c r="A360" s="391"/>
      <c r="B360" s="266"/>
      <c r="C360" s="122" t="s">
        <v>49</v>
      </c>
      <c r="D360" s="143">
        <v>20</v>
      </c>
      <c r="E360" s="144">
        <v>11</v>
      </c>
      <c r="F360" s="143">
        <v>0</v>
      </c>
      <c r="G360" s="144">
        <v>0</v>
      </c>
      <c r="H360" s="192">
        <v>0</v>
      </c>
      <c r="I360" s="147">
        <v>0</v>
      </c>
      <c r="J360" s="143">
        <v>0</v>
      </c>
      <c r="K360" s="147">
        <v>0</v>
      </c>
      <c r="L360" s="145">
        <v>0</v>
      </c>
      <c r="M360" s="146">
        <v>0</v>
      </c>
      <c r="N360" s="143">
        <v>0</v>
      </c>
      <c r="O360" s="144">
        <v>3</v>
      </c>
      <c r="P360" s="143">
        <v>1</v>
      </c>
      <c r="Q360" s="144">
        <v>0</v>
      </c>
      <c r="R360" s="143">
        <v>1</v>
      </c>
      <c r="S360" s="144">
        <v>0</v>
      </c>
      <c r="T360" s="143">
        <v>0</v>
      </c>
      <c r="U360" s="144">
        <v>0</v>
      </c>
      <c r="V360" s="94">
        <f t="shared" si="134"/>
        <v>22</v>
      </c>
      <c r="W360" s="95">
        <f t="shared" si="134"/>
        <v>14</v>
      </c>
      <c r="X360" s="48">
        <f>SUM(V360:W360)</f>
        <v>36</v>
      </c>
    </row>
    <row r="361" spans="1:25" ht="15" customHeight="1" x14ac:dyDescent="0.25">
      <c r="A361" s="391"/>
      <c r="B361" s="266"/>
      <c r="C361" s="131" t="s">
        <v>50</v>
      </c>
      <c r="D361" s="143">
        <v>22</v>
      </c>
      <c r="E361" s="144">
        <v>15</v>
      </c>
      <c r="F361" s="143">
        <v>0</v>
      </c>
      <c r="G361" s="144">
        <v>0</v>
      </c>
      <c r="H361" s="192">
        <v>1</v>
      </c>
      <c r="I361" s="147">
        <v>0</v>
      </c>
      <c r="J361" s="145">
        <v>0</v>
      </c>
      <c r="K361" s="146">
        <v>0</v>
      </c>
      <c r="L361" s="143">
        <v>0</v>
      </c>
      <c r="M361" s="147">
        <v>1</v>
      </c>
      <c r="N361" s="143">
        <v>1</v>
      </c>
      <c r="O361" s="144">
        <v>0</v>
      </c>
      <c r="P361" s="143">
        <v>0</v>
      </c>
      <c r="Q361" s="144">
        <v>1</v>
      </c>
      <c r="R361" s="143">
        <v>0</v>
      </c>
      <c r="S361" s="144">
        <v>0</v>
      </c>
      <c r="T361" s="143">
        <v>0</v>
      </c>
      <c r="U361" s="144">
        <v>1</v>
      </c>
      <c r="V361" s="94">
        <f t="shared" si="134"/>
        <v>24</v>
      </c>
      <c r="W361" s="95">
        <f t="shared" si="134"/>
        <v>18</v>
      </c>
      <c r="X361" s="48">
        <f>SUM(V361:W361)</f>
        <v>42</v>
      </c>
    </row>
    <row r="362" spans="1:25" ht="15" customHeight="1" thickBot="1" x14ac:dyDescent="0.3">
      <c r="A362" s="391"/>
      <c r="B362" s="267"/>
      <c r="C362" s="21" t="s">
        <v>33</v>
      </c>
      <c r="D362" s="132">
        <f t="shared" ref="D362:X362" si="135">SUM(D358:D361)</f>
        <v>66</v>
      </c>
      <c r="E362" s="133">
        <f t="shared" si="135"/>
        <v>49</v>
      </c>
      <c r="F362" s="134">
        <f t="shared" si="135"/>
        <v>0</v>
      </c>
      <c r="G362" s="135">
        <f t="shared" si="135"/>
        <v>0</v>
      </c>
      <c r="H362" s="205">
        <f t="shared" si="135"/>
        <v>1</v>
      </c>
      <c r="I362" s="150">
        <f t="shared" si="135"/>
        <v>0</v>
      </c>
      <c r="J362" s="151">
        <f t="shared" si="135"/>
        <v>1</v>
      </c>
      <c r="K362" s="136">
        <f t="shared" si="135"/>
        <v>0</v>
      </c>
      <c r="L362" s="149">
        <f t="shared" si="135"/>
        <v>0</v>
      </c>
      <c r="M362" s="150">
        <f t="shared" si="135"/>
        <v>4</v>
      </c>
      <c r="N362" s="151">
        <f t="shared" si="135"/>
        <v>1</v>
      </c>
      <c r="O362" s="135">
        <f t="shared" si="135"/>
        <v>4</v>
      </c>
      <c r="P362" s="149">
        <f t="shared" si="135"/>
        <v>4</v>
      </c>
      <c r="Q362" s="133">
        <f t="shared" si="135"/>
        <v>1</v>
      </c>
      <c r="R362" s="151">
        <f t="shared" si="135"/>
        <v>1</v>
      </c>
      <c r="S362" s="136">
        <f t="shared" si="135"/>
        <v>0</v>
      </c>
      <c r="T362" s="149">
        <f t="shared" si="135"/>
        <v>1</v>
      </c>
      <c r="U362" s="135">
        <f t="shared" si="135"/>
        <v>1</v>
      </c>
      <c r="V362" s="105">
        <f t="shared" si="135"/>
        <v>75</v>
      </c>
      <c r="W362" s="106">
        <f t="shared" si="135"/>
        <v>59</v>
      </c>
      <c r="X362" s="49">
        <f t="shared" si="135"/>
        <v>134</v>
      </c>
    </row>
    <row r="363" spans="1:25" ht="15" customHeight="1" x14ac:dyDescent="0.25">
      <c r="A363" s="391"/>
      <c r="B363" s="268" t="s">
        <v>41</v>
      </c>
      <c r="C363" s="177" t="s">
        <v>47</v>
      </c>
      <c r="D363" s="166">
        <v>2</v>
      </c>
      <c r="E363" s="167">
        <v>0</v>
      </c>
      <c r="F363" s="138">
        <v>0</v>
      </c>
      <c r="G363" s="139">
        <v>0</v>
      </c>
      <c r="H363" s="193">
        <v>0</v>
      </c>
      <c r="I363" s="158">
        <v>0</v>
      </c>
      <c r="J363" s="140">
        <v>0</v>
      </c>
      <c r="K363" s="141">
        <v>0</v>
      </c>
      <c r="L363" s="138">
        <v>0</v>
      </c>
      <c r="M363" s="139">
        <v>0</v>
      </c>
      <c r="N363" s="138">
        <v>0</v>
      </c>
      <c r="O363" s="139">
        <v>0</v>
      </c>
      <c r="P363" s="140">
        <v>0</v>
      </c>
      <c r="Q363" s="141">
        <v>0</v>
      </c>
      <c r="R363" s="166">
        <v>0</v>
      </c>
      <c r="S363" s="167">
        <v>0</v>
      </c>
      <c r="T363" s="166">
        <v>0</v>
      </c>
      <c r="U363" s="167">
        <v>0</v>
      </c>
      <c r="V363" s="85">
        <f t="shared" ref="V363:W366" si="136">SUM(T363,R363,P363,N363,L363,J363,H363,F363,D363)</f>
        <v>2</v>
      </c>
      <c r="W363" s="86">
        <f t="shared" si="136"/>
        <v>0</v>
      </c>
      <c r="X363" s="47">
        <f>SUM(V363:W363)</f>
        <v>2</v>
      </c>
    </row>
    <row r="364" spans="1:25" ht="15" customHeight="1" x14ac:dyDescent="0.25">
      <c r="A364" s="391"/>
      <c r="B364" s="269"/>
      <c r="C364" s="122" t="s">
        <v>48</v>
      </c>
      <c r="D364" s="143">
        <v>0</v>
      </c>
      <c r="E364" s="165">
        <v>0</v>
      </c>
      <c r="F364" s="143">
        <v>0</v>
      </c>
      <c r="G364" s="144">
        <v>0</v>
      </c>
      <c r="H364" s="192">
        <v>0</v>
      </c>
      <c r="I364" s="147">
        <v>0</v>
      </c>
      <c r="J364" s="145">
        <v>0</v>
      </c>
      <c r="K364" s="146">
        <v>0</v>
      </c>
      <c r="L364" s="143">
        <v>0</v>
      </c>
      <c r="M364" s="144">
        <v>0</v>
      </c>
      <c r="N364" s="143">
        <v>0</v>
      </c>
      <c r="O364" s="144">
        <v>0</v>
      </c>
      <c r="P364" s="145">
        <v>0</v>
      </c>
      <c r="Q364" s="146">
        <v>0</v>
      </c>
      <c r="R364" s="143">
        <v>0</v>
      </c>
      <c r="S364" s="165">
        <v>0</v>
      </c>
      <c r="T364" s="143">
        <v>0</v>
      </c>
      <c r="U364" s="165">
        <v>0</v>
      </c>
      <c r="V364" s="94">
        <f t="shared" si="136"/>
        <v>0</v>
      </c>
      <c r="W364" s="95">
        <f t="shared" si="136"/>
        <v>0</v>
      </c>
      <c r="X364" s="48">
        <f>SUM(V364:W364)</f>
        <v>0</v>
      </c>
    </row>
    <row r="365" spans="1:25" ht="15" customHeight="1" x14ac:dyDescent="0.25">
      <c r="A365" s="391"/>
      <c r="B365" s="269"/>
      <c r="C365" s="122" t="s">
        <v>49</v>
      </c>
      <c r="D365" s="143">
        <v>1</v>
      </c>
      <c r="E365" s="165">
        <v>3</v>
      </c>
      <c r="F365" s="143">
        <v>0</v>
      </c>
      <c r="G365" s="144">
        <v>0</v>
      </c>
      <c r="H365" s="192">
        <v>0</v>
      </c>
      <c r="I365" s="147">
        <v>0</v>
      </c>
      <c r="J365" s="143">
        <v>0</v>
      </c>
      <c r="K365" s="147">
        <v>0</v>
      </c>
      <c r="L365" s="143">
        <v>0</v>
      </c>
      <c r="M365" s="144">
        <v>0</v>
      </c>
      <c r="N365" s="143">
        <v>0</v>
      </c>
      <c r="O365" s="144">
        <v>0</v>
      </c>
      <c r="P365" s="143">
        <v>0</v>
      </c>
      <c r="Q365" s="147">
        <v>0</v>
      </c>
      <c r="R365" s="143">
        <v>0</v>
      </c>
      <c r="S365" s="165">
        <v>0</v>
      </c>
      <c r="T365" s="143">
        <v>0</v>
      </c>
      <c r="U365" s="165">
        <v>0</v>
      </c>
      <c r="V365" s="94">
        <f t="shared" si="136"/>
        <v>1</v>
      </c>
      <c r="W365" s="95">
        <f t="shared" si="136"/>
        <v>3</v>
      </c>
      <c r="X365" s="48">
        <f>SUM(V365:W365)</f>
        <v>4</v>
      </c>
    </row>
    <row r="366" spans="1:25" ht="15" customHeight="1" x14ac:dyDescent="0.25">
      <c r="A366" s="391"/>
      <c r="B366" s="269"/>
      <c r="C366" s="131" t="s">
        <v>50</v>
      </c>
      <c r="D366" s="143">
        <v>2</v>
      </c>
      <c r="E366" s="144">
        <v>6</v>
      </c>
      <c r="F366" s="143">
        <v>0</v>
      </c>
      <c r="G366" s="144">
        <v>0</v>
      </c>
      <c r="H366" s="192">
        <v>0</v>
      </c>
      <c r="I366" s="147">
        <v>0</v>
      </c>
      <c r="J366" s="145">
        <v>0</v>
      </c>
      <c r="K366" s="146">
        <v>0</v>
      </c>
      <c r="L366" s="143">
        <v>0</v>
      </c>
      <c r="M366" s="144">
        <v>0</v>
      </c>
      <c r="N366" s="143">
        <v>1</v>
      </c>
      <c r="O366" s="144">
        <v>1</v>
      </c>
      <c r="P366" s="145">
        <v>1</v>
      </c>
      <c r="Q366" s="146">
        <v>0</v>
      </c>
      <c r="R366" s="143">
        <v>0</v>
      </c>
      <c r="S366" s="165">
        <v>0</v>
      </c>
      <c r="T366" s="143">
        <v>0</v>
      </c>
      <c r="U366" s="144">
        <v>0</v>
      </c>
      <c r="V366" s="94">
        <f t="shared" si="136"/>
        <v>4</v>
      </c>
      <c r="W366" s="95">
        <f t="shared" si="136"/>
        <v>7</v>
      </c>
      <c r="X366" s="48">
        <f>SUM(V366:W366)</f>
        <v>11</v>
      </c>
    </row>
    <row r="367" spans="1:25" ht="15" customHeight="1" thickBot="1" x14ac:dyDescent="0.3">
      <c r="A367" s="392"/>
      <c r="B367" s="331"/>
      <c r="C367" s="22" t="s">
        <v>34</v>
      </c>
      <c r="D367" s="132">
        <f t="shared" ref="D367:X367" si="137">SUM(D363:D366)</f>
        <v>5</v>
      </c>
      <c r="E367" s="133">
        <f t="shared" si="137"/>
        <v>9</v>
      </c>
      <c r="F367" s="134">
        <f t="shared" si="137"/>
        <v>0</v>
      </c>
      <c r="G367" s="135">
        <f t="shared" si="137"/>
        <v>0</v>
      </c>
      <c r="H367" s="206">
        <f t="shared" si="137"/>
        <v>0</v>
      </c>
      <c r="I367" s="150">
        <f t="shared" si="137"/>
        <v>0</v>
      </c>
      <c r="J367" s="151">
        <f t="shared" si="137"/>
        <v>0</v>
      </c>
      <c r="K367" s="136">
        <f t="shared" si="137"/>
        <v>0</v>
      </c>
      <c r="L367" s="149">
        <f t="shared" si="137"/>
        <v>0</v>
      </c>
      <c r="M367" s="150">
        <f t="shared" si="137"/>
        <v>0</v>
      </c>
      <c r="N367" s="151">
        <f t="shared" si="137"/>
        <v>1</v>
      </c>
      <c r="O367" s="135">
        <f t="shared" si="137"/>
        <v>1</v>
      </c>
      <c r="P367" s="149">
        <f t="shared" si="137"/>
        <v>1</v>
      </c>
      <c r="Q367" s="133">
        <f t="shared" si="137"/>
        <v>0</v>
      </c>
      <c r="R367" s="151">
        <f t="shared" si="137"/>
        <v>0</v>
      </c>
      <c r="S367" s="136">
        <f t="shared" si="137"/>
        <v>0</v>
      </c>
      <c r="T367" s="149">
        <f t="shared" si="137"/>
        <v>0</v>
      </c>
      <c r="U367" s="135">
        <f t="shared" si="137"/>
        <v>0</v>
      </c>
      <c r="V367" s="105">
        <f t="shared" si="137"/>
        <v>7</v>
      </c>
      <c r="W367" s="106">
        <f t="shared" si="137"/>
        <v>10</v>
      </c>
      <c r="X367" s="49">
        <f t="shared" si="137"/>
        <v>17</v>
      </c>
    </row>
    <row r="368" spans="1:25" s="2" customFormat="1" ht="15" customHeight="1" thickBot="1" x14ac:dyDescent="0.4">
      <c r="A368" s="279" t="s">
        <v>36</v>
      </c>
      <c r="B368" s="280"/>
      <c r="C368" s="281"/>
      <c r="D368" s="79">
        <f t="shared" ref="D368:W368" si="138">SUM(D367,D362)</f>
        <v>71</v>
      </c>
      <c r="E368" s="80">
        <f t="shared" si="138"/>
        <v>58</v>
      </c>
      <c r="F368" s="81">
        <f t="shared" si="138"/>
        <v>0</v>
      </c>
      <c r="G368" s="80">
        <f t="shared" si="138"/>
        <v>0</v>
      </c>
      <c r="H368" s="207">
        <f t="shared" si="138"/>
        <v>1</v>
      </c>
      <c r="I368" s="208">
        <f t="shared" si="138"/>
        <v>0</v>
      </c>
      <c r="J368" s="82">
        <f t="shared" si="138"/>
        <v>1</v>
      </c>
      <c r="K368" s="83">
        <f t="shared" si="138"/>
        <v>0</v>
      </c>
      <c r="L368" s="81">
        <f t="shared" si="138"/>
        <v>0</v>
      </c>
      <c r="M368" s="80">
        <f t="shared" si="138"/>
        <v>4</v>
      </c>
      <c r="N368" s="82">
        <f t="shared" si="138"/>
        <v>2</v>
      </c>
      <c r="O368" s="83">
        <f t="shared" si="138"/>
        <v>5</v>
      </c>
      <c r="P368" s="81">
        <f t="shared" si="138"/>
        <v>5</v>
      </c>
      <c r="Q368" s="80">
        <f t="shared" si="138"/>
        <v>1</v>
      </c>
      <c r="R368" s="82">
        <f t="shared" si="138"/>
        <v>1</v>
      </c>
      <c r="S368" s="83">
        <f t="shared" si="138"/>
        <v>0</v>
      </c>
      <c r="T368" s="81">
        <f t="shared" si="138"/>
        <v>1</v>
      </c>
      <c r="U368" s="80">
        <f>SUM(U367,U362)</f>
        <v>1</v>
      </c>
      <c r="V368" s="81">
        <f t="shared" si="138"/>
        <v>82</v>
      </c>
      <c r="W368" s="80">
        <f t="shared" si="138"/>
        <v>69</v>
      </c>
      <c r="X368" s="44">
        <f>SUM(X367,X362)</f>
        <v>151</v>
      </c>
      <c r="Y368" s="15"/>
    </row>
    <row r="369" spans="1:26" customFormat="1" ht="14.5" x14ac:dyDescent="0.35">
      <c r="B369" s="20"/>
      <c r="C369" s="34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</row>
    <row r="370" spans="1:26" s="17" customFormat="1" ht="15" thickBot="1" x14ac:dyDescent="0.4">
      <c r="B370" s="20"/>
      <c r="C370" s="34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</row>
    <row r="371" spans="1:26" ht="13.5" customHeight="1" x14ac:dyDescent="0.35">
      <c r="A371" s="335" t="s">
        <v>80</v>
      </c>
      <c r="B371" s="336"/>
      <c r="C371" s="336"/>
      <c r="D371" s="261" t="s">
        <v>1</v>
      </c>
      <c r="E371" s="261"/>
      <c r="F371" s="261" t="s">
        <v>2</v>
      </c>
      <c r="G371" s="261"/>
      <c r="H371" s="261" t="s">
        <v>3</v>
      </c>
      <c r="I371" s="261"/>
      <c r="J371" s="261" t="s">
        <v>126</v>
      </c>
      <c r="K371" s="261"/>
      <c r="L371" s="261" t="s">
        <v>5</v>
      </c>
      <c r="M371" s="261"/>
      <c r="N371" s="261" t="s">
        <v>31</v>
      </c>
      <c r="O371" s="261"/>
      <c r="P371" s="261" t="s">
        <v>4</v>
      </c>
      <c r="Q371" s="261"/>
      <c r="R371" s="261" t="s">
        <v>127</v>
      </c>
      <c r="S371" s="261"/>
      <c r="T371" s="261" t="s">
        <v>0</v>
      </c>
      <c r="U371" s="261"/>
      <c r="V371" s="261" t="s">
        <v>21</v>
      </c>
      <c r="W371" s="261"/>
      <c r="X371" s="284" t="s">
        <v>17</v>
      </c>
      <c r="Y371" s="15"/>
    </row>
    <row r="372" spans="1:26" ht="13.5" customHeight="1" thickBot="1" x14ac:dyDescent="0.4">
      <c r="A372" s="287" t="s">
        <v>153</v>
      </c>
      <c r="B372" s="288"/>
      <c r="C372" s="288"/>
      <c r="D372" s="262"/>
      <c r="E372" s="262"/>
      <c r="F372" s="262"/>
      <c r="G372" s="262"/>
      <c r="H372" s="262"/>
      <c r="I372" s="262"/>
      <c r="J372" s="262"/>
      <c r="K372" s="262"/>
      <c r="L372" s="262"/>
      <c r="M372" s="262"/>
      <c r="N372" s="262"/>
      <c r="O372" s="262"/>
      <c r="P372" s="262"/>
      <c r="Q372" s="262"/>
      <c r="R372" s="262"/>
      <c r="S372" s="262"/>
      <c r="T372" s="262"/>
      <c r="U372" s="262"/>
      <c r="V372" s="262"/>
      <c r="W372" s="262"/>
      <c r="X372" s="285"/>
      <c r="Y372" s="15"/>
    </row>
    <row r="373" spans="1:26" s="2" customFormat="1" ht="15" customHeight="1" thickBot="1" x14ac:dyDescent="0.4">
      <c r="A373" s="289" t="s">
        <v>81</v>
      </c>
      <c r="B373" s="290"/>
      <c r="C373" s="290"/>
      <c r="D373" s="26" t="s">
        <v>18</v>
      </c>
      <c r="E373" s="27" t="s">
        <v>19</v>
      </c>
      <c r="F373" s="26" t="s">
        <v>18</v>
      </c>
      <c r="G373" s="27" t="s">
        <v>19</v>
      </c>
      <c r="H373" s="26" t="s">
        <v>18</v>
      </c>
      <c r="I373" s="27" t="s">
        <v>19</v>
      </c>
      <c r="J373" s="26" t="s">
        <v>18</v>
      </c>
      <c r="K373" s="27" t="s">
        <v>19</v>
      </c>
      <c r="L373" s="28" t="s">
        <v>18</v>
      </c>
      <c r="M373" s="27" t="s">
        <v>19</v>
      </c>
      <c r="N373" s="26" t="s">
        <v>18</v>
      </c>
      <c r="O373" s="27" t="s">
        <v>19</v>
      </c>
      <c r="P373" s="26" t="s">
        <v>18</v>
      </c>
      <c r="Q373" s="27" t="s">
        <v>19</v>
      </c>
      <c r="R373" s="26" t="s">
        <v>18</v>
      </c>
      <c r="S373" s="27" t="s">
        <v>19</v>
      </c>
      <c r="T373" s="26" t="s">
        <v>18</v>
      </c>
      <c r="U373" s="27" t="s">
        <v>19</v>
      </c>
      <c r="V373" s="26" t="s">
        <v>18</v>
      </c>
      <c r="W373" s="27" t="s">
        <v>19</v>
      </c>
      <c r="X373" s="286"/>
      <c r="Y373" s="15"/>
    </row>
    <row r="374" spans="1:26" ht="14.5" x14ac:dyDescent="0.35">
      <c r="A374" s="263" t="s">
        <v>59</v>
      </c>
      <c r="B374" s="330" t="s">
        <v>39</v>
      </c>
      <c r="C374" s="113" t="s">
        <v>47</v>
      </c>
      <c r="D374" s="138">
        <v>4</v>
      </c>
      <c r="E374" s="139">
        <v>20</v>
      </c>
      <c r="F374" s="193">
        <v>0</v>
      </c>
      <c r="G374" s="158">
        <v>0</v>
      </c>
      <c r="H374" s="193">
        <v>0</v>
      </c>
      <c r="I374" s="158">
        <v>0</v>
      </c>
      <c r="J374" s="193">
        <v>0</v>
      </c>
      <c r="K374" s="158">
        <v>0</v>
      </c>
      <c r="L374" s="138">
        <v>0</v>
      </c>
      <c r="M374" s="141">
        <v>0</v>
      </c>
      <c r="N374" s="138">
        <v>1</v>
      </c>
      <c r="O374" s="139">
        <v>0</v>
      </c>
      <c r="P374" s="138">
        <v>0</v>
      </c>
      <c r="Q374" s="139">
        <v>0</v>
      </c>
      <c r="R374" s="138">
        <v>0</v>
      </c>
      <c r="S374" s="139">
        <v>0</v>
      </c>
      <c r="T374" s="138">
        <v>0</v>
      </c>
      <c r="U374" s="139">
        <v>0</v>
      </c>
      <c r="V374" s="85">
        <f t="shared" ref="V374:W377" si="139">SUM(T374,R374,P374,N374,L374,J374,H374,F374,D374)</f>
        <v>5</v>
      </c>
      <c r="W374" s="86">
        <f t="shared" si="139"/>
        <v>20</v>
      </c>
      <c r="X374" s="47">
        <f>SUM(V374:W374)</f>
        <v>25</v>
      </c>
      <c r="Y374" s="15"/>
    </row>
    <row r="375" spans="1:26" ht="14.5" x14ac:dyDescent="0.35">
      <c r="A375" s="264"/>
      <c r="B375" s="266"/>
      <c r="C375" s="122" t="s">
        <v>48</v>
      </c>
      <c r="D375" s="143">
        <v>9</v>
      </c>
      <c r="E375" s="144">
        <v>20</v>
      </c>
      <c r="F375" s="192">
        <v>0</v>
      </c>
      <c r="G375" s="147">
        <v>0</v>
      </c>
      <c r="H375" s="192">
        <v>0</v>
      </c>
      <c r="I375" s="147">
        <v>0</v>
      </c>
      <c r="J375" s="192">
        <v>0</v>
      </c>
      <c r="K375" s="147">
        <v>0</v>
      </c>
      <c r="L375" s="143">
        <v>0</v>
      </c>
      <c r="M375" s="146">
        <v>0</v>
      </c>
      <c r="N375" s="143">
        <v>0</v>
      </c>
      <c r="O375" s="144">
        <v>1</v>
      </c>
      <c r="P375" s="143">
        <v>0</v>
      </c>
      <c r="Q375" s="144">
        <v>0</v>
      </c>
      <c r="R375" s="143">
        <v>0</v>
      </c>
      <c r="S375" s="144">
        <v>0</v>
      </c>
      <c r="T375" s="143">
        <v>0</v>
      </c>
      <c r="U375" s="144">
        <v>0</v>
      </c>
      <c r="V375" s="94">
        <f t="shared" si="139"/>
        <v>9</v>
      </c>
      <c r="W375" s="95">
        <f t="shared" si="139"/>
        <v>21</v>
      </c>
      <c r="X375" s="48">
        <f>SUM(V375:W375)</f>
        <v>30</v>
      </c>
      <c r="Y375" s="15"/>
    </row>
    <row r="376" spans="1:26" ht="14.5" x14ac:dyDescent="0.35">
      <c r="A376" s="264"/>
      <c r="B376" s="266"/>
      <c r="C376" s="122" t="s">
        <v>49</v>
      </c>
      <c r="D376" s="143">
        <v>8</v>
      </c>
      <c r="E376" s="144">
        <v>23</v>
      </c>
      <c r="F376" s="192">
        <v>0</v>
      </c>
      <c r="G376" s="147">
        <v>0</v>
      </c>
      <c r="H376" s="192">
        <v>0</v>
      </c>
      <c r="I376" s="147">
        <v>0</v>
      </c>
      <c r="J376" s="192">
        <v>0</v>
      </c>
      <c r="K376" s="147">
        <v>0</v>
      </c>
      <c r="L376" s="143">
        <v>0</v>
      </c>
      <c r="M376" s="146">
        <v>0</v>
      </c>
      <c r="N376" s="143">
        <v>1</v>
      </c>
      <c r="O376" s="144">
        <v>1</v>
      </c>
      <c r="P376" s="143">
        <v>1</v>
      </c>
      <c r="Q376" s="144">
        <v>0</v>
      </c>
      <c r="R376" s="143">
        <v>1</v>
      </c>
      <c r="S376" s="144">
        <v>0</v>
      </c>
      <c r="T376" s="143">
        <v>0</v>
      </c>
      <c r="U376" s="144">
        <v>1</v>
      </c>
      <c r="V376" s="94">
        <f t="shared" si="139"/>
        <v>11</v>
      </c>
      <c r="W376" s="95">
        <f t="shared" si="139"/>
        <v>25</v>
      </c>
      <c r="X376" s="48">
        <f>SUM(V376:W376)</f>
        <v>36</v>
      </c>
      <c r="Y376" s="15"/>
    </row>
    <row r="377" spans="1:26" ht="14.5" x14ac:dyDescent="0.35">
      <c r="A377" s="264"/>
      <c r="B377" s="266"/>
      <c r="C377" s="131" t="s">
        <v>50</v>
      </c>
      <c r="D377" s="143">
        <v>2</v>
      </c>
      <c r="E377" s="144">
        <v>17</v>
      </c>
      <c r="F377" s="192">
        <v>0</v>
      </c>
      <c r="G377" s="147">
        <v>0</v>
      </c>
      <c r="H377" s="192">
        <v>0</v>
      </c>
      <c r="I377" s="147">
        <v>0</v>
      </c>
      <c r="J377" s="192">
        <v>0</v>
      </c>
      <c r="K377" s="147">
        <v>0</v>
      </c>
      <c r="L377" s="143">
        <v>0</v>
      </c>
      <c r="M377" s="147">
        <v>1</v>
      </c>
      <c r="N377" s="143">
        <v>0</v>
      </c>
      <c r="O377" s="144">
        <v>0</v>
      </c>
      <c r="P377" s="143">
        <v>0</v>
      </c>
      <c r="Q377" s="144">
        <v>1</v>
      </c>
      <c r="R377" s="143">
        <v>2</v>
      </c>
      <c r="S377" s="144">
        <v>4</v>
      </c>
      <c r="T377" s="143">
        <v>0</v>
      </c>
      <c r="U377" s="144">
        <v>2</v>
      </c>
      <c r="V377" s="94">
        <f t="shared" si="139"/>
        <v>4</v>
      </c>
      <c r="W377" s="95">
        <f t="shared" si="139"/>
        <v>25</v>
      </c>
      <c r="X377" s="48">
        <f>SUM(V377:W377)</f>
        <v>29</v>
      </c>
      <c r="Y377" s="15"/>
    </row>
    <row r="378" spans="1:26" ht="15" thickBot="1" x14ac:dyDescent="0.4">
      <c r="A378" s="264"/>
      <c r="B378" s="267"/>
      <c r="C378" s="21" t="s">
        <v>33</v>
      </c>
      <c r="D378" s="132">
        <f t="shared" ref="D378:X378" si="140">SUM(D374:D377)</f>
        <v>23</v>
      </c>
      <c r="E378" s="133">
        <f t="shared" si="140"/>
        <v>80</v>
      </c>
      <c r="F378" s="134">
        <f t="shared" si="140"/>
        <v>0</v>
      </c>
      <c r="G378" s="135">
        <f t="shared" si="140"/>
        <v>0</v>
      </c>
      <c r="H378" s="149">
        <f t="shared" si="140"/>
        <v>0</v>
      </c>
      <c r="I378" s="150">
        <f t="shared" si="140"/>
        <v>0</v>
      </c>
      <c r="J378" s="151">
        <f t="shared" si="140"/>
        <v>0</v>
      </c>
      <c r="K378" s="136">
        <f t="shared" si="140"/>
        <v>0</v>
      </c>
      <c r="L378" s="149">
        <f t="shared" si="140"/>
        <v>0</v>
      </c>
      <c r="M378" s="150">
        <f t="shared" si="140"/>
        <v>1</v>
      </c>
      <c r="N378" s="151">
        <f t="shared" si="140"/>
        <v>2</v>
      </c>
      <c r="O378" s="135">
        <f t="shared" si="140"/>
        <v>2</v>
      </c>
      <c r="P378" s="149">
        <f t="shared" si="140"/>
        <v>1</v>
      </c>
      <c r="Q378" s="133">
        <f t="shared" si="140"/>
        <v>1</v>
      </c>
      <c r="R378" s="151">
        <f t="shared" si="140"/>
        <v>3</v>
      </c>
      <c r="S378" s="136">
        <f t="shared" si="140"/>
        <v>4</v>
      </c>
      <c r="T378" s="149">
        <f t="shared" si="140"/>
        <v>0</v>
      </c>
      <c r="U378" s="135">
        <f t="shared" si="140"/>
        <v>3</v>
      </c>
      <c r="V378" s="105">
        <f t="shared" si="140"/>
        <v>29</v>
      </c>
      <c r="W378" s="106">
        <f t="shared" si="140"/>
        <v>91</v>
      </c>
      <c r="X378" s="49">
        <f t="shared" si="140"/>
        <v>120</v>
      </c>
      <c r="Y378" s="15"/>
    </row>
    <row r="379" spans="1:26" ht="14.5" x14ac:dyDescent="0.35">
      <c r="A379" s="264"/>
      <c r="B379" s="268" t="s">
        <v>41</v>
      </c>
      <c r="C379" s="177" t="s">
        <v>47</v>
      </c>
      <c r="D379" s="166">
        <v>1</v>
      </c>
      <c r="E379" s="167">
        <v>0</v>
      </c>
      <c r="F379" s="138">
        <v>0</v>
      </c>
      <c r="G379" s="139">
        <v>0</v>
      </c>
      <c r="H379" s="138">
        <v>0</v>
      </c>
      <c r="I379" s="139">
        <v>0</v>
      </c>
      <c r="J379" s="140">
        <v>0</v>
      </c>
      <c r="K379" s="141">
        <v>0</v>
      </c>
      <c r="L379" s="138">
        <v>0</v>
      </c>
      <c r="M379" s="139">
        <v>0</v>
      </c>
      <c r="N379" s="138">
        <v>0</v>
      </c>
      <c r="O379" s="139">
        <v>0</v>
      </c>
      <c r="P379" s="140">
        <v>0</v>
      </c>
      <c r="Q379" s="141">
        <v>0</v>
      </c>
      <c r="R379" s="166">
        <v>0</v>
      </c>
      <c r="S379" s="167">
        <v>0</v>
      </c>
      <c r="T379" s="166">
        <v>0</v>
      </c>
      <c r="U379" s="167">
        <v>0</v>
      </c>
      <c r="V379" s="85">
        <f t="shared" ref="V379:W382" si="141">SUM(T379,R379,P379,N379,L379,J379,H379,F379,D379)</f>
        <v>1</v>
      </c>
      <c r="W379" s="86">
        <f t="shared" si="141"/>
        <v>0</v>
      </c>
      <c r="X379" s="47">
        <f>SUM(V379:W379)</f>
        <v>1</v>
      </c>
      <c r="Y379" s="15"/>
    </row>
    <row r="380" spans="1:26" ht="14.5" x14ac:dyDescent="0.35">
      <c r="A380" s="264"/>
      <c r="B380" s="269"/>
      <c r="C380" s="122" t="s">
        <v>48</v>
      </c>
      <c r="D380" s="143">
        <v>1</v>
      </c>
      <c r="E380" s="165">
        <v>1</v>
      </c>
      <c r="F380" s="143">
        <v>0</v>
      </c>
      <c r="G380" s="144">
        <v>0</v>
      </c>
      <c r="H380" s="143">
        <v>0</v>
      </c>
      <c r="I380" s="144">
        <v>0</v>
      </c>
      <c r="J380" s="145">
        <v>0</v>
      </c>
      <c r="K380" s="146">
        <v>0</v>
      </c>
      <c r="L380" s="143">
        <v>0</v>
      </c>
      <c r="M380" s="144">
        <v>0</v>
      </c>
      <c r="N380" s="143">
        <v>0</v>
      </c>
      <c r="O380" s="144">
        <v>0</v>
      </c>
      <c r="P380" s="145">
        <v>0</v>
      </c>
      <c r="Q380" s="146">
        <v>0</v>
      </c>
      <c r="R380" s="143">
        <v>0</v>
      </c>
      <c r="S380" s="165">
        <v>0</v>
      </c>
      <c r="T380" s="143">
        <v>0</v>
      </c>
      <c r="U380" s="165">
        <v>0</v>
      </c>
      <c r="V380" s="94">
        <f t="shared" si="141"/>
        <v>1</v>
      </c>
      <c r="W380" s="95">
        <f t="shared" si="141"/>
        <v>1</v>
      </c>
      <c r="X380" s="48">
        <f>SUM(V380:W380)</f>
        <v>2</v>
      </c>
      <c r="Y380" s="15"/>
    </row>
    <row r="381" spans="1:26" ht="14.5" x14ac:dyDescent="0.35">
      <c r="A381" s="264"/>
      <c r="B381" s="269"/>
      <c r="C381" s="122" t="s">
        <v>49</v>
      </c>
      <c r="D381" s="143">
        <v>1</v>
      </c>
      <c r="E381" s="165">
        <v>1</v>
      </c>
      <c r="F381" s="143">
        <v>0</v>
      </c>
      <c r="G381" s="144">
        <v>0</v>
      </c>
      <c r="H381" s="143">
        <v>0</v>
      </c>
      <c r="I381" s="144">
        <v>0</v>
      </c>
      <c r="J381" s="143">
        <v>0</v>
      </c>
      <c r="K381" s="147">
        <v>0</v>
      </c>
      <c r="L381" s="143">
        <v>0</v>
      </c>
      <c r="M381" s="144">
        <v>0</v>
      </c>
      <c r="N381" s="143">
        <v>0</v>
      </c>
      <c r="O381" s="144">
        <v>0</v>
      </c>
      <c r="P381" s="143">
        <v>0</v>
      </c>
      <c r="Q381" s="147">
        <v>1</v>
      </c>
      <c r="R381" s="143">
        <v>0</v>
      </c>
      <c r="S381" s="165">
        <v>0</v>
      </c>
      <c r="T381" s="143">
        <v>0</v>
      </c>
      <c r="U381" s="165">
        <v>0</v>
      </c>
      <c r="V381" s="94">
        <f t="shared" si="141"/>
        <v>1</v>
      </c>
      <c r="W381" s="95">
        <f t="shared" si="141"/>
        <v>2</v>
      </c>
      <c r="X381" s="48">
        <f>SUM(V381:W381)</f>
        <v>3</v>
      </c>
      <c r="Y381" s="15"/>
    </row>
    <row r="382" spans="1:26" ht="14.5" x14ac:dyDescent="0.35">
      <c r="A382" s="264"/>
      <c r="B382" s="269"/>
      <c r="C382" s="131" t="s">
        <v>50</v>
      </c>
      <c r="D382" s="143">
        <v>2</v>
      </c>
      <c r="E382" s="144">
        <v>4</v>
      </c>
      <c r="F382" s="143">
        <v>0</v>
      </c>
      <c r="G382" s="144">
        <v>0</v>
      </c>
      <c r="H382" s="143">
        <v>0</v>
      </c>
      <c r="I382" s="144">
        <v>0</v>
      </c>
      <c r="J382" s="145">
        <v>0</v>
      </c>
      <c r="K382" s="146">
        <v>0</v>
      </c>
      <c r="L382" s="143">
        <v>0</v>
      </c>
      <c r="M382" s="144">
        <v>0</v>
      </c>
      <c r="N382" s="143">
        <v>0</v>
      </c>
      <c r="O382" s="144">
        <v>0</v>
      </c>
      <c r="P382" s="145">
        <v>0</v>
      </c>
      <c r="Q382" s="146">
        <v>1</v>
      </c>
      <c r="R382" s="143">
        <v>0</v>
      </c>
      <c r="S382" s="144">
        <v>0</v>
      </c>
      <c r="T382" s="143">
        <v>0</v>
      </c>
      <c r="U382" s="144">
        <v>0</v>
      </c>
      <c r="V382" s="94">
        <f t="shared" si="141"/>
        <v>2</v>
      </c>
      <c r="W382" s="95">
        <f t="shared" si="141"/>
        <v>5</v>
      </c>
      <c r="X382" s="48">
        <f>SUM(V382:W382)</f>
        <v>7</v>
      </c>
      <c r="Y382" s="15"/>
    </row>
    <row r="383" spans="1:26" ht="15" thickBot="1" x14ac:dyDescent="0.4">
      <c r="A383" s="329"/>
      <c r="B383" s="331"/>
      <c r="C383" s="22" t="s">
        <v>34</v>
      </c>
      <c r="D383" s="132">
        <f t="shared" ref="D383:X383" si="142">SUM(D379:D382)</f>
        <v>5</v>
      </c>
      <c r="E383" s="133">
        <f t="shared" si="142"/>
        <v>6</v>
      </c>
      <c r="F383" s="134">
        <f t="shared" si="142"/>
        <v>0</v>
      </c>
      <c r="G383" s="135">
        <f t="shared" si="142"/>
        <v>0</v>
      </c>
      <c r="H383" s="149">
        <f t="shared" si="142"/>
        <v>0</v>
      </c>
      <c r="I383" s="150">
        <f t="shared" si="142"/>
        <v>0</v>
      </c>
      <c r="J383" s="151">
        <f t="shared" si="142"/>
        <v>0</v>
      </c>
      <c r="K383" s="136">
        <f t="shared" si="142"/>
        <v>0</v>
      </c>
      <c r="L383" s="149">
        <f t="shared" si="142"/>
        <v>0</v>
      </c>
      <c r="M383" s="150">
        <f t="shared" si="142"/>
        <v>0</v>
      </c>
      <c r="N383" s="151">
        <f t="shared" si="142"/>
        <v>0</v>
      </c>
      <c r="O383" s="135">
        <f t="shared" si="142"/>
        <v>0</v>
      </c>
      <c r="P383" s="149">
        <f t="shared" si="142"/>
        <v>0</v>
      </c>
      <c r="Q383" s="133">
        <f t="shared" si="142"/>
        <v>2</v>
      </c>
      <c r="R383" s="151">
        <f t="shared" si="142"/>
        <v>0</v>
      </c>
      <c r="S383" s="136">
        <f t="shared" si="142"/>
        <v>0</v>
      </c>
      <c r="T383" s="149">
        <f t="shared" si="142"/>
        <v>0</v>
      </c>
      <c r="U383" s="135">
        <f t="shared" si="142"/>
        <v>0</v>
      </c>
      <c r="V383" s="105">
        <f t="shared" si="142"/>
        <v>5</v>
      </c>
      <c r="W383" s="106">
        <f t="shared" si="142"/>
        <v>8</v>
      </c>
      <c r="X383" s="49">
        <f t="shared" si="142"/>
        <v>13</v>
      </c>
      <c r="Y383" s="15"/>
    </row>
    <row r="384" spans="1:26" s="2" customFormat="1" ht="15" customHeight="1" thickBot="1" x14ac:dyDescent="0.4">
      <c r="A384" s="279" t="s">
        <v>36</v>
      </c>
      <c r="B384" s="280"/>
      <c r="C384" s="281"/>
      <c r="D384" s="79">
        <f t="shared" ref="D384:W384" si="143">SUM(D383,D378)</f>
        <v>28</v>
      </c>
      <c r="E384" s="80">
        <f t="shared" si="143"/>
        <v>86</v>
      </c>
      <c r="F384" s="81">
        <f t="shared" si="143"/>
        <v>0</v>
      </c>
      <c r="G384" s="80">
        <f t="shared" si="143"/>
        <v>0</v>
      </c>
      <c r="H384" s="81">
        <f t="shared" si="143"/>
        <v>0</v>
      </c>
      <c r="I384" s="44">
        <f t="shared" si="143"/>
        <v>0</v>
      </c>
      <c r="J384" s="82">
        <f t="shared" si="143"/>
        <v>0</v>
      </c>
      <c r="K384" s="83">
        <f t="shared" si="143"/>
        <v>0</v>
      </c>
      <c r="L384" s="81">
        <f t="shared" si="143"/>
        <v>0</v>
      </c>
      <c r="M384" s="80">
        <f t="shared" si="143"/>
        <v>1</v>
      </c>
      <c r="N384" s="82">
        <f t="shared" si="143"/>
        <v>2</v>
      </c>
      <c r="O384" s="83">
        <f t="shared" si="143"/>
        <v>2</v>
      </c>
      <c r="P384" s="81">
        <f t="shared" si="143"/>
        <v>1</v>
      </c>
      <c r="Q384" s="80">
        <f t="shared" si="143"/>
        <v>3</v>
      </c>
      <c r="R384" s="82">
        <f t="shared" si="143"/>
        <v>3</v>
      </c>
      <c r="S384" s="83">
        <f t="shared" si="143"/>
        <v>4</v>
      </c>
      <c r="T384" s="81">
        <f t="shared" si="143"/>
        <v>0</v>
      </c>
      <c r="U384" s="80">
        <f>SUM(U383,U378)</f>
        <v>3</v>
      </c>
      <c r="V384" s="81">
        <f t="shared" si="143"/>
        <v>34</v>
      </c>
      <c r="W384" s="80">
        <f t="shared" si="143"/>
        <v>99</v>
      </c>
      <c r="X384" s="44">
        <f>SUM(X383,X378)</f>
        <v>133</v>
      </c>
      <c r="Z384" s="1"/>
    </row>
    <row r="385" spans="1:26" s="17" customFormat="1" ht="14.5" x14ac:dyDescent="0.35">
      <c r="B385" s="20"/>
      <c r="C385" s="34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</row>
    <row r="386" spans="1:26" ht="15" thickBot="1" x14ac:dyDescent="0.4">
      <c r="Z386" s="1"/>
    </row>
    <row r="387" spans="1:26" ht="15" customHeight="1" x14ac:dyDescent="0.35">
      <c r="A387" s="320" t="s">
        <v>82</v>
      </c>
      <c r="B387" s="321"/>
      <c r="C387" s="321"/>
      <c r="D387" s="291" t="s">
        <v>1</v>
      </c>
      <c r="E387" s="291"/>
      <c r="F387" s="291" t="s">
        <v>2</v>
      </c>
      <c r="G387" s="291"/>
      <c r="H387" s="291" t="s">
        <v>3</v>
      </c>
      <c r="I387" s="291"/>
      <c r="J387" s="291" t="s">
        <v>126</v>
      </c>
      <c r="K387" s="291"/>
      <c r="L387" s="291" t="s">
        <v>5</v>
      </c>
      <c r="M387" s="291"/>
      <c r="N387" s="291" t="s">
        <v>31</v>
      </c>
      <c r="O387" s="291"/>
      <c r="P387" s="291" t="s">
        <v>4</v>
      </c>
      <c r="Q387" s="291"/>
      <c r="R387" s="291" t="s">
        <v>127</v>
      </c>
      <c r="S387" s="291"/>
      <c r="T387" s="291" t="s">
        <v>0</v>
      </c>
      <c r="U387" s="291"/>
      <c r="V387" s="291" t="s">
        <v>21</v>
      </c>
      <c r="W387" s="291"/>
      <c r="X387" s="293" t="s">
        <v>17</v>
      </c>
      <c r="Z387" s="1"/>
    </row>
    <row r="388" spans="1:26" ht="15.75" customHeight="1" thickBot="1" x14ac:dyDescent="0.4">
      <c r="A388" s="296" t="s">
        <v>153</v>
      </c>
      <c r="B388" s="297"/>
      <c r="C388" s="297"/>
      <c r="D388" s="292"/>
      <c r="E388" s="292"/>
      <c r="F388" s="292"/>
      <c r="G388" s="292"/>
      <c r="H388" s="292"/>
      <c r="I388" s="292"/>
      <c r="J388" s="292"/>
      <c r="K388" s="292"/>
      <c r="L388" s="292"/>
      <c r="M388" s="292"/>
      <c r="N388" s="292"/>
      <c r="O388" s="292"/>
      <c r="P388" s="292"/>
      <c r="Q388" s="292"/>
      <c r="R388" s="292"/>
      <c r="S388" s="292"/>
      <c r="T388" s="292"/>
      <c r="U388" s="292"/>
      <c r="V388" s="292"/>
      <c r="W388" s="292"/>
      <c r="X388" s="294"/>
      <c r="Z388" s="1"/>
    </row>
    <row r="389" spans="1:26" s="2" customFormat="1" ht="15" customHeight="1" thickBot="1" x14ac:dyDescent="0.4">
      <c r="A389" s="298" t="s">
        <v>84</v>
      </c>
      <c r="B389" s="299"/>
      <c r="C389" s="300"/>
      <c r="D389" s="26" t="s">
        <v>18</v>
      </c>
      <c r="E389" s="27" t="s">
        <v>19</v>
      </c>
      <c r="F389" s="26" t="s">
        <v>18</v>
      </c>
      <c r="G389" s="27" t="s">
        <v>19</v>
      </c>
      <c r="H389" s="26" t="s">
        <v>18</v>
      </c>
      <c r="I389" s="27" t="s">
        <v>19</v>
      </c>
      <c r="J389" s="26" t="s">
        <v>18</v>
      </c>
      <c r="K389" s="27" t="s">
        <v>19</v>
      </c>
      <c r="L389" s="28" t="s">
        <v>18</v>
      </c>
      <c r="M389" s="27" t="s">
        <v>19</v>
      </c>
      <c r="N389" s="26" t="s">
        <v>18</v>
      </c>
      <c r="O389" s="27" t="s">
        <v>19</v>
      </c>
      <c r="P389" s="26" t="s">
        <v>18</v>
      </c>
      <c r="Q389" s="27" t="s">
        <v>19</v>
      </c>
      <c r="R389" s="26" t="s">
        <v>18</v>
      </c>
      <c r="S389" s="27" t="s">
        <v>19</v>
      </c>
      <c r="T389" s="26" t="s">
        <v>18</v>
      </c>
      <c r="U389" s="29" t="s">
        <v>19</v>
      </c>
      <c r="V389" s="26" t="s">
        <v>18</v>
      </c>
      <c r="W389" s="27" t="s">
        <v>19</v>
      </c>
      <c r="X389" s="295"/>
      <c r="Z389" s="1"/>
    </row>
    <row r="390" spans="1:26" ht="14.5" x14ac:dyDescent="0.35">
      <c r="A390" s="390" t="s">
        <v>83</v>
      </c>
      <c r="B390" s="265" t="s">
        <v>39</v>
      </c>
      <c r="C390" s="113" t="s">
        <v>47</v>
      </c>
      <c r="D390" s="138">
        <v>47</v>
      </c>
      <c r="E390" s="139">
        <v>13</v>
      </c>
      <c r="F390" s="193">
        <v>0</v>
      </c>
      <c r="G390" s="158">
        <v>0</v>
      </c>
      <c r="H390" s="138">
        <v>1</v>
      </c>
      <c r="I390" s="139">
        <v>0</v>
      </c>
      <c r="J390" s="140">
        <v>0</v>
      </c>
      <c r="K390" s="141">
        <v>0</v>
      </c>
      <c r="L390" s="140">
        <v>1</v>
      </c>
      <c r="M390" s="141">
        <v>1</v>
      </c>
      <c r="N390" s="138">
        <v>0</v>
      </c>
      <c r="O390" s="139">
        <v>1</v>
      </c>
      <c r="P390" s="138">
        <v>3</v>
      </c>
      <c r="Q390" s="139">
        <v>1</v>
      </c>
      <c r="R390" s="138">
        <v>0</v>
      </c>
      <c r="S390" s="139">
        <v>0</v>
      </c>
      <c r="T390" s="138">
        <v>0</v>
      </c>
      <c r="U390" s="139">
        <v>0</v>
      </c>
      <c r="V390" s="85">
        <f t="shared" ref="V390:W393" si="144">SUM(T390,R390,P390,N390,L390,J390,H390,F390,D390)</f>
        <v>52</v>
      </c>
      <c r="W390" s="86">
        <f t="shared" si="144"/>
        <v>16</v>
      </c>
      <c r="X390" s="47">
        <f>SUM(V390:W390)</f>
        <v>68</v>
      </c>
      <c r="Z390" s="1"/>
    </row>
    <row r="391" spans="1:26" ht="14.5" x14ac:dyDescent="0.35">
      <c r="A391" s="391"/>
      <c r="B391" s="266"/>
      <c r="C391" s="122" t="s">
        <v>48</v>
      </c>
      <c r="D391" s="143">
        <v>27</v>
      </c>
      <c r="E391" s="144">
        <v>9</v>
      </c>
      <c r="F391" s="192">
        <v>0</v>
      </c>
      <c r="G391" s="147">
        <v>0</v>
      </c>
      <c r="H391" s="143">
        <v>1</v>
      </c>
      <c r="I391" s="144">
        <v>1</v>
      </c>
      <c r="J391" s="145">
        <v>0</v>
      </c>
      <c r="K391" s="146">
        <v>0</v>
      </c>
      <c r="L391" s="145">
        <v>1</v>
      </c>
      <c r="M391" s="146">
        <v>1</v>
      </c>
      <c r="N391" s="143">
        <v>1</v>
      </c>
      <c r="O391" s="144">
        <v>0</v>
      </c>
      <c r="P391" s="143">
        <v>1</v>
      </c>
      <c r="Q391" s="144">
        <v>1</v>
      </c>
      <c r="R391" s="143">
        <v>0</v>
      </c>
      <c r="S391" s="144">
        <v>0</v>
      </c>
      <c r="T391" s="143">
        <v>0</v>
      </c>
      <c r="U391" s="144">
        <v>0</v>
      </c>
      <c r="V391" s="94">
        <f t="shared" si="144"/>
        <v>31</v>
      </c>
      <c r="W391" s="95">
        <f t="shared" si="144"/>
        <v>12</v>
      </c>
      <c r="X391" s="48">
        <f>SUM(V391:W391)</f>
        <v>43</v>
      </c>
      <c r="Z391" s="1"/>
    </row>
    <row r="392" spans="1:26" ht="14.5" x14ac:dyDescent="0.35">
      <c r="A392" s="391"/>
      <c r="B392" s="266"/>
      <c r="C392" s="122" t="s">
        <v>49</v>
      </c>
      <c r="D392" s="143">
        <v>30</v>
      </c>
      <c r="E392" s="144">
        <v>11</v>
      </c>
      <c r="F392" s="192">
        <v>0</v>
      </c>
      <c r="G392" s="147">
        <v>0</v>
      </c>
      <c r="H392" s="143">
        <v>3</v>
      </c>
      <c r="I392" s="144">
        <v>0</v>
      </c>
      <c r="J392" s="143">
        <v>0</v>
      </c>
      <c r="K392" s="147">
        <v>0</v>
      </c>
      <c r="L392" s="145">
        <v>1</v>
      </c>
      <c r="M392" s="146">
        <v>0</v>
      </c>
      <c r="N392" s="143">
        <v>1</v>
      </c>
      <c r="O392" s="144">
        <v>0</v>
      </c>
      <c r="P392" s="143">
        <v>0</v>
      </c>
      <c r="Q392" s="144">
        <v>1</v>
      </c>
      <c r="R392" s="143">
        <v>16</v>
      </c>
      <c r="S392" s="144">
        <v>1</v>
      </c>
      <c r="T392" s="143">
        <v>0</v>
      </c>
      <c r="U392" s="144">
        <v>0</v>
      </c>
      <c r="V392" s="94">
        <f t="shared" si="144"/>
        <v>51</v>
      </c>
      <c r="W392" s="95">
        <f t="shared" si="144"/>
        <v>13</v>
      </c>
      <c r="X392" s="48">
        <f>SUM(V392:W392)</f>
        <v>64</v>
      </c>
      <c r="Z392" s="1"/>
    </row>
    <row r="393" spans="1:26" ht="14.5" x14ac:dyDescent="0.35">
      <c r="A393" s="391"/>
      <c r="B393" s="266"/>
      <c r="C393" s="131" t="s">
        <v>50</v>
      </c>
      <c r="D393" s="143">
        <v>28</v>
      </c>
      <c r="E393" s="144">
        <v>9</v>
      </c>
      <c r="F393" s="192">
        <v>0</v>
      </c>
      <c r="G393" s="147">
        <v>0</v>
      </c>
      <c r="H393" s="143">
        <v>0</v>
      </c>
      <c r="I393" s="144">
        <v>1</v>
      </c>
      <c r="J393" s="145">
        <v>0</v>
      </c>
      <c r="K393" s="146">
        <v>0</v>
      </c>
      <c r="L393" s="143">
        <v>4</v>
      </c>
      <c r="M393" s="147">
        <v>0</v>
      </c>
      <c r="N393" s="143">
        <v>0</v>
      </c>
      <c r="O393" s="144">
        <v>1</v>
      </c>
      <c r="P393" s="143">
        <v>3</v>
      </c>
      <c r="Q393" s="144">
        <v>0</v>
      </c>
      <c r="R393" s="143">
        <v>45</v>
      </c>
      <c r="S393" s="144">
        <v>8</v>
      </c>
      <c r="T393" s="143">
        <v>0</v>
      </c>
      <c r="U393" s="144">
        <v>0</v>
      </c>
      <c r="V393" s="94">
        <f t="shared" si="144"/>
        <v>80</v>
      </c>
      <c r="W393" s="95">
        <f t="shared" si="144"/>
        <v>19</v>
      </c>
      <c r="X393" s="48">
        <f>SUM(V393:W393)</f>
        <v>99</v>
      </c>
      <c r="Z393" s="1"/>
    </row>
    <row r="394" spans="1:26" ht="15" thickBot="1" x14ac:dyDescent="0.4">
      <c r="A394" s="391"/>
      <c r="B394" s="267"/>
      <c r="C394" s="21" t="s">
        <v>33</v>
      </c>
      <c r="D394" s="132">
        <f t="shared" ref="D394:X394" si="145">SUM(D390:D393)</f>
        <v>132</v>
      </c>
      <c r="E394" s="133">
        <f t="shared" si="145"/>
        <v>42</v>
      </c>
      <c r="F394" s="134">
        <f t="shared" si="145"/>
        <v>0</v>
      </c>
      <c r="G394" s="135">
        <f t="shared" si="145"/>
        <v>0</v>
      </c>
      <c r="H394" s="149">
        <f t="shared" si="145"/>
        <v>5</v>
      </c>
      <c r="I394" s="150">
        <f t="shared" si="145"/>
        <v>2</v>
      </c>
      <c r="J394" s="151">
        <f t="shared" si="145"/>
        <v>0</v>
      </c>
      <c r="K394" s="136">
        <f t="shared" si="145"/>
        <v>0</v>
      </c>
      <c r="L394" s="149">
        <f t="shared" si="145"/>
        <v>7</v>
      </c>
      <c r="M394" s="150">
        <f t="shared" si="145"/>
        <v>2</v>
      </c>
      <c r="N394" s="151">
        <f t="shared" si="145"/>
        <v>2</v>
      </c>
      <c r="O394" s="135">
        <f t="shared" si="145"/>
        <v>2</v>
      </c>
      <c r="P394" s="149">
        <f t="shared" si="145"/>
        <v>7</v>
      </c>
      <c r="Q394" s="133">
        <f t="shared" si="145"/>
        <v>3</v>
      </c>
      <c r="R394" s="151">
        <f t="shared" si="145"/>
        <v>61</v>
      </c>
      <c r="S394" s="136">
        <f t="shared" si="145"/>
        <v>9</v>
      </c>
      <c r="T394" s="149">
        <f t="shared" si="145"/>
        <v>0</v>
      </c>
      <c r="U394" s="135">
        <f t="shared" si="145"/>
        <v>0</v>
      </c>
      <c r="V394" s="105">
        <f t="shared" si="145"/>
        <v>214</v>
      </c>
      <c r="W394" s="106">
        <f t="shared" si="145"/>
        <v>60</v>
      </c>
      <c r="X394" s="49">
        <f t="shared" si="145"/>
        <v>274</v>
      </c>
      <c r="Z394" s="1"/>
    </row>
    <row r="395" spans="1:26" ht="14.5" x14ac:dyDescent="0.35">
      <c r="A395" s="391"/>
      <c r="B395" s="268" t="s">
        <v>41</v>
      </c>
      <c r="C395" s="177" t="s">
        <v>47</v>
      </c>
      <c r="D395" s="166">
        <v>0</v>
      </c>
      <c r="E395" s="167">
        <v>1</v>
      </c>
      <c r="F395" s="138">
        <v>0</v>
      </c>
      <c r="G395" s="139">
        <v>0</v>
      </c>
      <c r="H395" s="138">
        <v>0</v>
      </c>
      <c r="I395" s="139">
        <v>0</v>
      </c>
      <c r="J395" s="140">
        <v>0</v>
      </c>
      <c r="K395" s="141">
        <v>0</v>
      </c>
      <c r="L395" s="138">
        <v>1</v>
      </c>
      <c r="M395" s="139">
        <v>1</v>
      </c>
      <c r="N395" s="138">
        <v>0</v>
      </c>
      <c r="O395" s="139">
        <v>0</v>
      </c>
      <c r="P395" s="140">
        <v>0</v>
      </c>
      <c r="Q395" s="141">
        <v>0</v>
      </c>
      <c r="R395" s="166">
        <v>0</v>
      </c>
      <c r="S395" s="167">
        <v>0</v>
      </c>
      <c r="T395" s="166">
        <v>0</v>
      </c>
      <c r="U395" s="167">
        <v>0</v>
      </c>
      <c r="V395" s="85">
        <f t="shared" ref="V395:W398" si="146">SUM(T395,R395,P395,N395,L395,J395,H395,F395,D395)</f>
        <v>1</v>
      </c>
      <c r="W395" s="86">
        <f t="shared" si="146"/>
        <v>2</v>
      </c>
      <c r="X395" s="47">
        <f>SUM(V395:W395)</f>
        <v>3</v>
      </c>
      <c r="Z395" s="1"/>
    </row>
    <row r="396" spans="1:26" ht="12.5" x14ac:dyDescent="0.25">
      <c r="A396" s="391"/>
      <c r="B396" s="269"/>
      <c r="C396" s="122" t="s">
        <v>48</v>
      </c>
      <c r="D396" s="143">
        <v>2</v>
      </c>
      <c r="E396" s="165">
        <v>2</v>
      </c>
      <c r="F396" s="143">
        <v>0</v>
      </c>
      <c r="G396" s="144">
        <v>0</v>
      </c>
      <c r="H396" s="143">
        <v>0</v>
      </c>
      <c r="I396" s="144">
        <v>0</v>
      </c>
      <c r="J396" s="145">
        <v>0</v>
      </c>
      <c r="K396" s="146">
        <v>0</v>
      </c>
      <c r="L396" s="143">
        <v>1</v>
      </c>
      <c r="M396" s="144">
        <v>0</v>
      </c>
      <c r="N396" s="143">
        <v>1</v>
      </c>
      <c r="O396" s="144">
        <v>0</v>
      </c>
      <c r="P396" s="145">
        <v>0</v>
      </c>
      <c r="Q396" s="146">
        <v>0</v>
      </c>
      <c r="R396" s="143">
        <v>0</v>
      </c>
      <c r="S396" s="165">
        <v>0</v>
      </c>
      <c r="T396" s="143">
        <v>1</v>
      </c>
      <c r="U396" s="165">
        <v>0</v>
      </c>
      <c r="V396" s="94">
        <f t="shared" si="146"/>
        <v>5</v>
      </c>
      <c r="W396" s="95">
        <f t="shared" si="146"/>
        <v>2</v>
      </c>
      <c r="X396" s="48">
        <f>SUM(V396:W396)</f>
        <v>7</v>
      </c>
    </row>
    <row r="397" spans="1:26" ht="12.5" x14ac:dyDescent="0.25">
      <c r="A397" s="391"/>
      <c r="B397" s="269"/>
      <c r="C397" s="122" t="s">
        <v>49</v>
      </c>
      <c r="D397" s="143">
        <v>5</v>
      </c>
      <c r="E397" s="165">
        <v>1</v>
      </c>
      <c r="F397" s="143">
        <v>0</v>
      </c>
      <c r="G397" s="144">
        <v>0</v>
      </c>
      <c r="H397" s="143">
        <v>0</v>
      </c>
      <c r="I397" s="144">
        <v>1</v>
      </c>
      <c r="J397" s="143">
        <v>0</v>
      </c>
      <c r="K397" s="147">
        <v>0</v>
      </c>
      <c r="L397" s="143">
        <v>1</v>
      </c>
      <c r="M397" s="144">
        <v>0</v>
      </c>
      <c r="N397" s="143">
        <v>0</v>
      </c>
      <c r="O397" s="144">
        <v>0</v>
      </c>
      <c r="P397" s="143">
        <v>0</v>
      </c>
      <c r="Q397" s="147">
        <v>0</v>
      </c>
      <c r="R397" s="143">
        <v>1</v>
      </c>
      <c r="S397" s="165">
        <v>0</v>
      </c>
      <c r="T397" s="143">
        <v>0</v>
      </c>
      <c r="U397" s="165">
        <v>0</v>
      </c>
      <c r="V397" s="94">
        <f t="shared" si="146"/>
        <v>7</v>
      </c>
      <c r="W397" s="95">
        <f t="shared" si="146"/>
        <v>2</v>
      </c>
      <c r="X397" s="48">
        <f>SUM(V397:W397)</f>
        <v>9</v>
      </c>
    </row>
    <row r="398" spans="1:26" ht="12.5" x14ac:dyDescent="0.25">
      <c r="A398" s="391"/>
      <c r="B398" s="269"/>
      <c r="C398" s="131" t="s">
        <v>50</v>
      </c>
      <c r="D398" s="143">
        <v>6</v>
      </c>
      <c r="E398" s="144">
        <v>1</v>
      </c>
      <c r="F398" s="143">
        <v>0</v>
      </c>
      <c r="G398" s="144">
        <v>0</v>
      </c>
      <c r="H398" s="143">
        <v>0</v>
      </c>
      <c r="I398" s="144">
        <v>1</v>
      </c>
      <c r="J398" s="145">
        <v>0</v>
      </c>
      <c r="K398" s="146">
        <v>0</v>
      </c>
      <c r="L398" s="143">
        <v>3</v>
      </c>
      <c r="M398" s="144">
        <v>0</v>
      </c>
      <c r="N398" s="143">
        <v>0</v>
      </c>
      <c r="O398" s="144">
        <v>0</v>
      </c>
      <c r="P398" s="145">
        <v>0</v>
      </c>
      <c r="Q398" s="146">
        <v>0</v>
      </c>
      <c r="R398" s="143">
        <v>12</v>
      </c>
      <c r="S398" s="144">
        <v>1</v>
      </c>
      <c r="T398" s="143">
        <v>0</v>
      </c>
      <c r="U398" s="144">
        <v>0</v>
      </c>
      <c r="V398" s="94">
        <f t="shared" si="146"/>
        <v>21</v>
      </c>
      <c r="W398" s="95">
        <f t="shared" si="146"/>
        <v>3</v>
      </c>
      <c r="X398" s="48">
        <f>SUM(V398:W398)</f>
        <v>24</v>
      </c>
    </row>
    <row r="399" spans="1:26" ht="13.5" thickBot="1" x14ac:dyDescent="0.3">
      <c r="A399" s="392"/>
      <c r="B399" s="331"/>
      <c r="C399" s="22" t="s">
        <v>34</v>
      </c>
      <c r="D399" s="132">
        <f t="shared" ref="D399:X399" si="147">SUM(D395:D398)</f>
        <v>13</v>
      </c>
      <c r="E399" s="133">
        <f t="shared" si="147"/>
        <v>5</v>
      </c>
      <c r="F399" s="134">
        <f t="shared" si="147"/>
        <v>0</v>
      </c>
      <c r="G399" s="135">
        <f t="shared" si="147"/>
        <v>0</v>
      </c>
      <c r="H399" s="149">
        <f t="shared" si="147"/>
        <v>0</v>
      </c>
      <c r="I399" s="150">
        <f t="shared" si="147"/>
        <v>2</v>
      </c>
      <c r="J399" s="151">
        <f t="shared" si="147"/>
        <v>0</v>
      </c>
      <c r="K399" s="136">
        <f t="shared" si="147"/>
        <v>0</v>
      </c>
      <c r="L399" s="149">
        <f t="shared" si="147"/>
        <v>6</v>
      </c>
      <c r="M399" s="150">
        <f t="shared" si="147"/>
        <v>1</v>
      </c>
      <c r="N399" s="151">
        <f t="shared" si="147"/>
        <v>1</v>
      </c>
      <c r="O399" s="135">
        <f t="shared" si="147"/>
        <v>0</v>
      </c>
      <c r="P399" s="149">
        <f t="shared" si="147"/>
        <v>0</v>
      </c>
      <c r="Q399" s="133">
        <f t="shared" si="147"/>
        <v>0</v>
      </c>
      <c r="R399" s="151">
        <f t="shared" si="147"/>
        <v>13</v>
      </c>
      <c r="S399" s="136">
        <f t="shared" si="147"/>
        <v>1</v>
      </c>
      <c r="T399" s="149">
        <f t="shared" si="147"/>
        <v>1</v>
      </c>
      <c r="U399" s="135">
        <f t="shared" si="147"/>
        <v>0</v>
      </c>
      <c r="V399" s="105">
        <f t="shared" si="147"/>
        <v>34</v>
      </c>
      <c r="W399" s="106">
        <f t="shared" si="147"/>
        <v>9</v>
      </c>
      <c r="X399" s="49">
        <f t="shared" si="147"/>
        <v>43</v>
      </c>
    </row>
    <row r="400" spans="1:26" s="2" customFormat="1" ht="15" customHeight="1" thickBot="1" x14ac:dyDescent="0.35">
      <c r="A400" s="279" t="s">
        <v>36</v>
      </c>
      <c r="B400" s="280"/>
      <c r="C400" s="281"/>
      <c r="D400" s="79">
        <f t="shared" ref="D400:W400" si="148">SUM(D399,D394)</f>
        <v>145</v>
      </c>
      <c r="E400" s="80">
        <f t="shared" si="148"/>
        <v>47</v>
      </c>
      <c r="F400" s="81">
        <f t="shared" si="148"/>
        <v>0</v>
      </c>
      <c r="G400" s="80">
        <f t="shared" si="148"/>
        <v>0</v>
      </c>
      <c r="H400" s="81">
        <f t="shared" si="148"/>
        <v>5</v>
      </c>
      <c r="I400" s="44">
        <f t="shared" si="148"/>
        <v>4</v>
      </c>
      <c r="J400" s="82">
        <f t="shared" si="148"/>
        <v>0</v>
      </c>
      <c r="K400" s="83">
        <f t="shared" si="148"/>
        <v>0</v>
      </c>
      <c r="L400" s="81">
        <f t="shared" si="148"/>
        <v>13</v>
      </c>
      <c r="M400" s="80">
        <f t="shared" si="148"/>
        <v>3</v>
      </c>
      <c r="N400" s="82">
        <f t="shared" si="148"/>
        <v>3</v>
      </c>
      <c r="O400" s="83">
        <f t="shared" si="148"/>
        <v>2</v>
      </c>
      <c r="P400" s="81">
        <f t="shared" si="148"/>
        <v>7</v>
      </c>
      <c r="Q400" s="80">
        <f t="shared" si="148"/>
        <v>3</v>
      </c>
      <c r="R400" s="82">
        <f t="shared" si="148"/>
        <v>74</v>
      </c>
      <c r="S400" s="83">
        <f t="shared" si="148"/>
        <v>10</v>
      </c>
      <c r="T400" s="81">
        <f t="shared" si="148"/>
        <v>1</v>
      </c>
      <c r="U400" s="80">
        <f>SUM(U399,U394)</f>
        <v>0</v>
      </c>
      <c r="V400" s="81">
        <f t="shared" si="148"/>
        <v>248</v>
      </c>
      <c r="W400" s="80">
        <f t="shared" si="148"/>
        <v>69</v>
      </c>
      <c r="X400" s="44">
        <f>SUM(X399,X394)</f>
        <v>317</v>
      </c>
    </row>
    <row r="401" spans="1:24" s="17" customFormat="1" ht="14.5" x14ac:dyDescent="0.35">
      <c r="B401" s="20"/>
      <c r="C401" s="34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</row>
    <row r="402" spans="1:24" ht="13.5" thickBot="1" x14ac:dyDescent="0.3">
      <c r="A402" s="3"/>
      <c r="B402" s="31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</row>
    <row r="403" spans="1:24" ht="12.75" customHeight="1" x14ac:dyDescent="0.25">
      <c r="A403" s="320" t="s">
        <v>135</v>
      </c>
      <c r="B403" s="321"/>
      <c r="C403" s="321"/>
      <c r="D403" s="291" t="s">
        <v>1</v>
      </c>
      <c r="E403" s="291"/>
      <c r="F403" s="291" t="s">
        <v>2</v>
      </c>
      <c r="G403" s="291"/>
      <c r="H403" s="291" t="s">
        <v>3</v>
      </c>
      <c r="I403" s="291"/>
      <c r="J403" s="291" t="s">
        <v>126</v>
      </c>
      <c r="K403" s="291"/>
      <c r="L403" s="291" t="s">
        <v>5</v>
      </c>
      <c r="M403" s="291"/>
      <c r="N403" s="291" t="s">
        <v>31</v>
      </c>
      <c r="O403" s="291"/>
      <c r="P403" s="291" t="s">
        <v>4</v>
      </c>
      <c r="Q403" s="291"/>
      <c r="R403" s="291" t="s">
        <v>127</v>
      </c>
      <c r="S403" s="291"/>
      <c r="T403" s="291" t="s">
        <v>0</v>
      </c>
      <c r="U403" s="291"/>
      <c r="V403" s="291" t="s">
        <v>21</v>
      </c>
      <c r="W403" s="291"/>
      <c r="X403" s="293" t="s">
        <v>17</v>
      </c>
    </row>
    <row r="404" spans="1:24" ht="13.5" customHeight="1" thickBot="1" x14ac:dyDescent="0.3">
      <c r="A404" s="296" t="s">
        <v>153</v>
      </c>
      <c r="B404" s="297"/>
      <c r="C404" s="297"/>
      <c r="D404" s="292"/>
      <c r="E404" s="292"/>
      <c r="F404" s="292"/>
      <c r="G404" s="292"/>
      <c r="H404" s="292"/>
      <c r="I404" s="292"/>
      <c r="J404" s="292"/>
      <c r="K404" s="292"/>
      <c r="L404" s="292"/>
      <c r="M404" s="292"/>
      <c r="N404" s="292"/>
      <c r="O404" s="292"/>
      <c r="P404" s="292"/>
      <c r="Q404" s="292"/>
      <c r="R404" s="292"/>
      <c r="S404" s="292"/>
      <c r="T404" s="292"/>
      <c r="U404" s="292"/>
      <c r="V404" s="292"/>
      <c r="W404" s="292"/>
      <c r="X404" s="294"/>
    </row>
    <row r="405" spans="1:24" s="2" customFormat="1" ht="15" customHeight="1" thickBot="1" x14ac:dyDescent="0.35">
      <c r="A405" s="298" t="s">
        <v>85</v>
      </c>
      <c r="B405" s="299"/>
      <c r="C405" s="300"/>
      <c r="D405" s="26" t="s">
        <v>18</v>
      </c>
      <c r="E405" s="27" t="s">
        <v>19</v>
      </c>
      <c r="F405" s="26" t="s">
        <v>18</v>
      </c>
      <c r="G405" s="27" t="s">
        <v>19</v>
      </c>
      <c r="H405" s="26" t="s">
        <v>18</v>
      </c>
      <c r="I405" s="27" t="s">
        <v>19</v>
      </c>
      <c r="J405" s="26" t="s">
        <v>18</v>
      </c>
      <c r="K405" s="27" t="s">
        <v>19</v>
      </c>
      <c r="L405" s="28" t="s">
        <v>18</v>
      </c>
      <c r="M405" s="27" t="s">
        <v>19</v>
      </c>
      <c r="N405" s="26" t="s">
        <v>18</v>
      </c>
      <c r="O405" s="27" t="s">
        <v>19</v>
      </c>
      <c r="P405" s="26" t="s">
        <v>18</v>
      </c>
      <c r="Q405" s="27" t="s">
        <v>19</v>
      </c>
      <c r="R405" s="26" t="s">
        <v>18</v>
      </c>
      <c r="S405" s="27" t="s">
        <v>19</v>
      </c>
      <c r="T405" s="26" t="s">
        <v>18</v>
      </c>
      <c r="U405" s="29" t="s">
        <v>19</v>
      </c>
      <c r="V405" s="26" t="s">
        <v>18</v>
      </c>
      <c r="W405" s="27" t="s">
        <v>19</v>
      </c>
      <c r="X405" s="295"/>
    </row>
    <row r="406" spans="1:24" ht="15" customHeight="1" x14ac:dyDescent="0.25">
      <c r="A406" s="263" t="s">
        <v>76</v>
      </c>
      <c r="B406" s="330" t="s">
        <v>39</v>
      </c>
      <c r="C406" s="113" t="s">
        <v>47</v>
      </c>
      <c r="D406" s="138">
        <v>65</v>
      </c>
      <c r="E406" s="139">
        <v>12</v>
      </c>
      <c r="F406" s="193">
        <v>2</v>
      </c>
      <c r="G406" s="158">
        <v>0</v>
      </c>
      <c r="H406" s="193">
        <v>1</v>
      </c>
      <c r="I406" s="158">
        <v>0</v>
      </c>
      <c r="J406" s="193">
        <v>0</v>
      </c>
      <c r="K406" s="158">
        <v>0</v>
      </c>
      <c r="L406" s="138">
        <v>0</v>
      </c>
      <c r="M406" s="141">
        <v>0</v>
      </c>
      <c r="N406" s="138">
        <v>3</v>
      </c>
      <c r="O406" s="139">
        <v>2</v>
      </c>
      <c r="P406" s="138">
        <v>3</v>
      </c>
      <c r="Q406" s="139">
        <v>0</v>
      </c>
      <c r="R406" s="138">
        <v>3</v>
      </c>
      <c r="S406" s="139">
        <v>2</v>
      </c>
      <c r="T406" s="138">
        <v>1</v>
      </c>
      <c r="U406" s="139">
        <v>0</v>
      </c>
      <c r="V406" s="85">
        <f t="shared" ref="V406:W409" si="149">SUM(T406,R406,P406,N406,L406,J406,H406,F406,D406)</f>
        <v>78</v>
      </c>
      <c r="W406" s="86">
        <f t="shared" si="149"/>
        <v>16</v>
      </c>
      <c r="X406" s="47">
        <f>SUM(V406:W406)</f>
        <v>94</v>
      </c>
    </row>
    <row r="407" spans="1:24" ht="15" customHeight="1" x14ac:dyDescent="0.25">
      <c r="A407" s="264"/>
      <c r="B407" s="266"/>
      <c r="C407" s="122" t="s">
        <v>48</v>
      </c>
      <c r="D407" s="143">
        <v>51</v>
      </c>
      <c r="E407" s="144">
        <v>17</v>
      </c>
      <c r="F407" s="192">
        <v>1</v>
      </c>
      <c r="G407" s="147">
        <v>0</v>
      </c>
      <c r="H407" s="192">
        <v>1</v>
      </c>
      <c r="I407" s="147">
        <v>0</v>
      </c>
      <c r="J407" s="192">
        <v>0</v>
      </c>
      <c r="K407" s="147">
        <v>0</v>
      </c>
      <c r="L407" s="143">
        <v>1</v>
      </c>
      <c r="M407" s="146">
        <v>0</v>
      </c>
      <c r="N407" s="143">
        <v>2</v>
      </c>
      <c r="O407" s="144">
        <v>1</v>
      </c>
      <c r="P407" s="143">
        <v>4</v>
      </c>
      <c r="Q407" s="144">
        <v>0</v>
      </c>
      <c r="R407" s="143">
        <v>5</v>
      </c>
      <c r="S407" s="144">
        <v>0</v>
      </c>
      <c r="T407" s="143">
        <v>1</v>
      </c>
      <c r="U407" s="144">
        <v>0</v>
      </c>
      <c r="V407" s="94">
        <f t="shared" si="149"/>
        <v>66</v>
      </c>
      <c r="W407" s="95">
        <f t="shared" si="149"/>
        <v>18</v>
      </c>
      <c r="X407" s="48">
        <f>SUM(V407:W407)</f>
        <v>84</v>
      </c>
    </row>
    <row r="408" spans="1:24" ht="15" customHeight="1" x14ac:dyDescent="0.25">
      <c r="A408" s="264"/>
      <c r="B408" s="266"/>
      <c r="C408" s="122" t="s">
        <v>49</v>
      </c>
      <c r="D408" s="143">
        <v>52</v>
      </c>
      <c r="E408" s="144">
        <v>16</v>
      </c>
      <c r="F408" s="192">
        <v>0</v>
      </c>
      <c r="G408" s="147">
        <v>0</v>
      </c>
      <c r="H408" s="192">
        <v>0</v>
      </c>
      <c r="I408" s="147">
        <v>0</v>
      </c>
      <c r="J408" s="192">
        <v>0</v>
      </c>
      <c r="K408" s="147">
        <v>0</v>
      </c>
      <c r="L408" s="143">
        <v>1</v>
      </c>
      <c r="M408" s="146">
        <v>0</v>
      </c>
      <c r="N408" s="143">
        <v>3</v>
      </c>
      <c r="O408" s="144">
        <v>0</v>
      </c>
      <c r="P408" s="143">
        <v>3</v>
      </c>
      <c r="Q408" s="144">
        <v>1</v>
      </c>
      <c r="R408" s="143">
        <v>17</v>
      </c>
      <c r="S408" s="144">
        <v>4</v>
      </c>
      <c r="T408" s="143">
        <v>0</v>
      </c>
      <c r="U408" s="144">
        <v>1</v>
      </c>
      <c r="V408" s="94">
        <f t="shared" si="149"/>
        <v>76</v>
      </c>
      <c r="W408" s="95">
        <f t="shared" si="149"/>
        <v>22</v>
      </c>
      <c r="X408" s="48">
        <f>SUM(V408:W408)</f>
        <v>98</v>
      </c>
    </row>
    <row r="409" spans="1:24" ht="15" customHeight="1" x14ac:dyDescent="0.25">
      <c r="A409" s="264"/>
      <c r="B409" s="266"/>
      <c r="C409" s="131" t="s">
        <v>50</v>
      </c>
      <c r="D409" s="143">
        <v>55</v>
      </c>
      <c r="E409" s="144">
        <v>14</v>
      </c>
      <c r="F409" s="192">
        <v>0</v>
      </c>
      <c r="G409" s="147">
        <v>0</v>
      </c>
      <c r="H409" s="192">
        <v>4</v>
      </c>
      <c r="I409" s="147">
        <v>0</v>
      </c>
      <c r="J409" s="192">
        <v>1</v>
      </c>
      <c r="K409" s="147">
        <v>0</v>
      </c>
      <c r="L409" s="143">
        <v>0</v>
      </c>
      <c r="M409" s="147">
        <v>1</v>
      </c>
      <c r="N409" s="143">
        <v>2</v>
      </c>
      <c r="O409" s="144">
        <v>0</v>
      </c>
      <c r="P409" s="143">
        <v>1</v>
      </c>
      <c r="Q409" s="144">
        <v>0</v>
      </c>
      <c r="R409" s="143">
        <v>45</v>
      </c>
      <c r="S409" s="144">
        <v>2</v>
      </c>
      <c r="T409" s="143">
        <v>0</v>
      </c>
      <c r="U409" s="144">
        <v>0</v>
      </c>
      <c r="V409" s="94">
        <f t="shared" si="149"/>
        <v>108</v>
      </c>
      <c r="W409" s="95">
        <f t="shared" si="149"/>
        <v>17</v>
      </c>
      <c r="X409" s="48">
        <f>SUM(V409:W409)</f>
        <v>125</v>
      </c>
    </row>
    <row r="410" spans="1:24" ht="15" customHeight="1" thickBot="1" x14ac:dyDescent="0.3">
      <c r="A410" s="264"/>
      <c r="B410" s="267"/>
      <c r="C410" s="21" t="s">
        <v>33</v>
      </c>
      <c r="D410" s="132">
        <f t="shared" ref="D410:X410" si="150">SUM(D406:D409)</f>
        <v>223</v>
      </c>
      <c r="E410" s="133">
        <f t="shared" si="150"/>
        <v>59</v>
      </c>
      <c r="F410" s="134">
        <f t="shared" si="150"/>
        <v>3</v>
      </c>
      <c r="G410" s="135">
        <f t="shared" si="150"/>
        <v>0</v>
      </c>
      <c r="H410" s="149">
        <f t="shared" si="150"/>
        <v>6</v>
      </c>
      <c r="I410" s="150">
        <f t="shared" si="150"/>
        <v>0</v>
      </c>
      <c r="J410" s="151">
        <f t="shared" si="150"/>
        <v>1</v>
      </c>
      <c r="K410" s="136">
        <f t="shared" si="150"/>
        <v>0</v>
      </c>
      <c r="L410" s="149">
        <f t="shared" si="150"/>
        <v>2</v>
      </c>
      <c r="M410" s="150">
        <f t="shared" si="150"/>
        <v>1</v>
      </c>
      <c r="N410" s="151">
        <f t="shared" si="150"/>
        <v>10</v>
      </c>
      <c r="O410" s="135">
        <f t="shared" si="150"/>
        <v>3</v>
      </c>
      <c r="P410" s="149">
        <f t="shared" si="150"/>
        <v>11</v>
      </c>
      <c r="Q410" s="133">
        <f t="shared" si="150"/>
        <v>1</v>
      </c>
      <c r="R410" s="151">
        <f t="shared" si="150"/>
        <v>70</v>
      </c>
      <c r="S410" s="136">
        <f t="shared" si="150"/>
        <v>8</v>
      </c>
      <c r="T410" s="149">
        <f t="shared" si="150"/>
        <v>2</v>
      </c>
      <c r="U410" s="135">
        <f t="shared" si="150"/>
        <v>1</v>
      </c>
      <c r="V410" s="105">
        <f t="shared" si="150"/>
        <v>328</v>
      </c>
      <c r="W410" s="106">
        <f t="shared" si="150"/>
        <v>73</v>
      </c>
      <c r="X410" s="49">
        <f t="shared" si="150"/>
        <v>401</v>
      </c>
    </row>
    <row r="411" spans="1:24" ht="15" customHeight="1" x14ac:dyDescent="0.25">
      <c r="A411" s="264"/>
      <c r="B411" s="268" t="s">
        <v>41</v>
      </c>
      <c r="C411" s="177" t="s">
        <v>47</v>
      </c>
      <c r="D411" s="166">
        <v>3</v>
      </c>
      <c r="E411" s="167">
        <v>0</v>
      </c>
      <c r="F411" s="138">
        <v>0</v>
      </c>
      <c r="G411" s="139">
        <v>0</v>
      </c>
      <c r="H411" s="138">
        <v>0</v>
      </c>
      <c r="I411" s="139">
        <v>0</v>
      </c>
      <c r="J411" s="140">
        <v>0</v>
      </c>
      <c r="K411" s="141">
        <v>0</v>
      </c>
      <c r="L411" s="138">
        <v>0</v>
      </c>
      <c r="M411" s="139">
        <v>0</v>
      </c>
      <c r="N411" s="138">
        <v>0</v>
      </c>
      <c r="O411" s="158">
        <v>0</v>
      </c>
      <c r="P411" s="138">
        <v>0</v>
      </c>
      <c r="Q411" s="158">
        <v>0</v>
      </c>
      <c r="R411" s="138">
        <v>0</v>
      </c>
      <c r="S411" s="158">
        <v>0</v>
      </c>
      <c r="T411" s="139">
        <v>0</v>
      </c>
      <c r="U411" s="139">
        <v>0</v>
      </c>
      <c r="V411" s="85">
        <f t="shared" ref="V411:W414" si="151">SUM(T411,R411,P411,N411,L411,J411,H411,F411,D411)</f>
        <v>3</v>
      </c>
      <c r="W411" s="86">
        <f t="shared" si="151"/>
        <v>0</v>
      </c>
      <c r="X411" s="47">
        <f>SUM(V411:W411)</f>
        <v>3</v>
      </c>
    </row>
    <row r="412" spans="1:24" ht="15" customHeight="1" x14ac:dyDescent="0.25">
      <c r="A412" s="264"/>
      <c r="B412" s="269"/>
      <c r="C412" s="122" t="s">
        <v>48</v>
      </c>
      <c r="D412" s="143">
        <v>6</v>
      </c>
      <c r="E412" s="165">
        <v>2</v>
      </c>
      <c r="F412" s="143">
        <v>0</v>
      </c>
      <c r="G412" s="144">
        <v>0</v>
      </c>
      <c r="H412" s="143">
        <v>0</v>
      </c>
      <c r="I412" s="144">
        <v>0</v>
      </c>
      <c r="J412" s="145">
        <v>0</v>
      </c>
      <c r="K412" s="146">
        <v>0</v>
      </c>
      <c r="L412" s="143">
        <v>0</v>
      </c>
      <c r="M412" s="144">
        <v>0</v>
      </c>
      <c r="N412" s="143">
        <v>0</v>
      </c>
      <c r="O412" s="147">
        <v>0</v>
      </c>
      <c r="P412" s="143">
        <v>0</v>
      </c>
      <c r="Q412" s="147">
        <v>1</v>
      </c>
      <c r="R412" s="143">
        <v>0</v>
      </c>
      <c r="S412" s="147">
        <v>0</v>
      </c>
      <c r="T412" s="143">
        <v>0</v>
      </c>
      <c r="U412" s="165">
        <v>0</v>
      </c>
      <c r="V412" s="94">
        <f t="shared" si="151"/>
        <v>6</v>
      </c>
      <c r="W412" s="95">
        <f t="shared" si="151"/>
        <v>3</v>
      </c>
      <c r="X412" s="48">
        <f>SUM(V412:W412)</f>
        <v>9</v>
      </c>
    </row>
    <row r="413" spans="1:24" ht="15" customHeight="1" x14ac:dyDescent="0.25">
      <c r="A413" s="264"/>
      <c r="B413" s="269"/>
      <c r="C413" s="122" t="s">
        <v>49</v>
      </c>
      <c r="D413" s="143">
        <v>11</v>
      </c>
      <c r="E413" s="165">
        <v>5</v>
      </c>
      <c r="F413" s="143">
        <v>0</v>
      </c>
      <c r="G413" s="144">
        <v>0</v>
      </c>
      <c r="H413" s="143">
        <v>1</v>
      </c>
      <c r="I413" s="144">
        <v>0</v>
      </c>
      <c r="J413" s="143">
        <v>0</v>
      </c>
      <c r="K413" s="147">
        <v>0</v>
      </c>
      <c r="L413" s="143">
        <v>0</v>
      </c>
      <c r="M413" s="144">
        <v>0</v>
      </c>
      <c r="N413" s="143">
        <v>1</v>
      </c>
      <c r="O413" s="147">
        <v>0</v>
      </c>
      <c r="P413" s="143">
        <v>0</v>
      </c>
      <c r="Q413" s="147">
        <v>0</v>
      </c>
      <c r="R413" s="143">
        <v>2</v>
      </c>
      <c r="S413" s="147">
        <v>0</v>
      </c>
      <c r="T413" s="143">
        <v>1</v>
      </c>
      <c r="U413" s="165">
        <v>1</v>
      </c>
      <c r="V413" s="94">
        <f t="shared" si="151"/>
        <v>16</v>
      </c>
      <c r="W413" s="95">
        <f t="shared" si="151"/>
        <v>6</v>
      </c>
      <c r="X413" s="48">
        <f>SUM(V413:W413)</f>
        <v>22</v>
      </c>
    </row>
    <row r="414" spans="1:24" ht="15" customHeight="1" x14ac:dyDescent="0.25">
      <c r="A414" s="264"/>
      <c r="B414" s="269"/>
      <c r="C414" s="131" t="s">
        <v>50</v>
      </c>
      <c r="D414" s="143">
        <v>14</v>
      </c>
      <c r="E414" s="144">
        <v>2</v>
      </c>
      <c r="F414" s="143">
        <v>0</v>
      </c>
      <c r="G414" s="144">
        <v>0</v>
      </c>
      <c r="H414" s="143">
        <v>2</v>
      </c>
      <c r="I414" s="144">
        <v>0</v>
      </c>
      <c r="J414" s="145">
        <v>0</v>
      </c>
      <c r="K414" s="146">
        <v>0</v>
      </c>
      <c r="L414" s="143">
        <v>0</v>
      </c>
      <c r="M414" s="144">
        <v>0</v>
      </c>
      <c r="N414" s="143">
        <v>1</v>
      </c>
      <c r="O414" s="147">
        <v>0</v>
      </c>
      <c r="P414" s="143">
        <v>0</v>
      </c>
      <c r="Q414" s="147">
        <v>0</v>
      </c>
      <c r="R414" s="143">
        <v>6</v>
      </c>
      <c r="S414" s="147">
        <v>0</v>
      </c>
      <c r="T414" s="143">
        <v>1</v>
      </c>
      <c r="U414" s="144">
        <v>0</v>
      </c>
      <c r="V414" s="94">
        <f t="shared" si="151"/>
        <v>24</v>
      </c>
      <c r="W414" s="95">
        <f t="shared" si="151"/>
        <v>2</v>
      </c>
      <c r="X414" s="48">
        <f>SUM(V414:W414)</f>
        <v>26</v>
      </c>
    </row>
    <row r="415" spans="1:24" ht="15" customHeight="1" thickBot="1" x14ac:dyDescent="0.3">
      <c r="A415" s="329"/>
      <c r="B415" s="331"/>
      <c r="C415" s="22" t="s">
        <v>34</v>
      </c>
      <c r="D415" s="132">
        <f t="shared" ref="D415:X415" si="152">SUM(D411:D414)</f>
        <v>34</v>
      </c>
      <c r="E415" s="133">
        <f t="shared" si="152"/>
        <v>9</v>
      </c>
      <c r="F415" s="134">
        <f t="shared" si="152"/>
        <v>0</v>
      </c>
      <c r="G415" s="135">
        <f t="shared" si="152"/>
        <v>0</v>
      </c>
      <c r="H415" s="149">
        <f t="shared" si="152"/>
        <v>3</v>
      </c>
      <c r="I415" s="150">
        <f t="shared" si="152"/>
        <v>0</v>
      </c>
      <c r="J415" s="151">
        <f t="shared" si="152"/>
        <v>0</v>
      </c>
      <c r="K415" s="136">
        <f t="shared" si="152"/>
        <v>0</v>
      </c>
      <c r="L415" s="149">
        <f t="shared" si="152"/>
        <v>0</v>
      </c>
      <c r="M415" s="150">
        <f t="shared" si="152"/>
        <v>0</v>
      </c>
      <c r="N415" s="149">
        <f t="shared" si="152"/>
        <v>2</v>
      </c>
      <c r="O415" s="133">
        <f t="shared" si="152"/>
        <v>0</v>
      </c>
      <c r="P415" s="149">
        <f t="shared" si="152"/>
        <v>0</v>
      </c>
      <c r="Q415" s="133">
        <f t="shared" si="152"/>
        <v>1</v>
      </c>
      <c r="R415" s="149">
        <f t="shared" si="152"/>
        <v>8</v>
      </c>
      <c r="S415" s="133">
        <f t="shared" si="152"/>
        <v>0</v>
      </c>
      <c r="T415" s="149">
        <f t="shared" si="152"/>
        <v>2</v>
      </c>
      <c r="U415" s="135">
        <f t="shared" si="152"/>
        <v>1</v>
      </c>
      <c r="V415" s="105">
        <f t="shared" si="152"/>
        <v>49</v>
      </c>
      <c r="W415" s="106">
        <f t="shared" si="152"/>
        <v>11</v>
      </c>
      <c r="X415" s="49">
        <f t="shared" si="152"/>
        <v>60</v>
      </c>
    </row>
    <row r="416" spans="1:24" s="2" customFormat="1" ht="15" customHeight="1" thickBot="1" x14ac:dyDescent="0.35">
      <c r="A416" s="279" t="s">
        <v>36</v>
      </c>
      <c r="B416" s="280"/>
      <c r="C416" s="281"/>
      <c r="D416" s="79">
        <f t="shared" ref="D416:W416" si="153">SUM(D415,D410)</f>
        <v>257</v>
      </c>
      <c r="E416" s="80">
        <f t="shared" si="153"/>
        <v>68</v>
      </c>
      <c r="F416" s="81">
        <f t="shared" si="153"/>
        <v>3</v>
      </c>
      <c r="G416" s="80">
        <f t="shared" si="153"/>
        <v>0</v>
      </c>
      <c r="H416" s="81">
        <f t="shared" si="153"/>
        <v>9</v>
      </c>
      <c r="I416" s="44">
        <f t="shared" si="153"/>
        <v>0</v>
      </c>
      <c r="J416" s="82">
        <f t="shared" si="153"/>
        <v>1</v>
      </c>
      <c r="K416" s="83">
        <f t="shared" si="153"/>
        <v>0</v>
      </c>
      <c r="L416" s="81">
        <f t="shared" si="153"/>
        <v>2</v>
      </c>
      <c r="M416" s="80">
        <f t="shared" si="153"/>
        <v>1</v>
      </c>
      <c r="N416" s="82">
        <f t="shared" si="153"/>
        <v>12</v>
      </c>
      <c r="O416" s="83">
        <f t="shared" si="153"/>
        <v>3</v>
      </c>
      <c r="P416" s="82">
        <f t="shared" si="153"/>
        <v>11</v>
      </c>
      <c r="Q416" s="83">
        <f t="shared" si="153"/>
        <v>2</v>
      </c>
      <c r="R416" s="82">
        <f t="shared" si="153"/>
        <v>78</v>
      </c>
      <c r="S416" s="83">
        <f t="shared" si="153"/>
        <v>8</v>
      </c>
      <c r="T416" s="81">
        <f t="shared" si="153"/>
        <v>4</v>
      </c>
      <c r="U416" s="80">
        <f>SUM(U415,U410)</f>
        <v>2</v>
      </c>
      <c r="V416" s="81">
        <f t="shared" si="153"/>
        <v>377</v>
      </c>
      <c r="W416" s="80">
        <f t="shared" si="153"/>
        <v>84</v>
      </c>
      <c r="X416" s="44">
        <f>SUM(X415,X410)</f>
        <v>461</v>
      </c>
    </row>
    <row r="417" spans="1:24" s="17" customFormat="1" ht="14.5" x14ac:dyDescent="0.35">
      <c r="B417" s="20"/>
      <c r="C417" s="34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</row>
    <row r="418" spans="1:24" ht="13.5" thickBot="1" x14ac:dyDescent="0.3">
      <c r="A418" s="3"/>
      <c r="B418" s="31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</row>
    <row r="419" spans="1:24" ht="12.75" customHeight="1" x14ac:dyDescent="0.25">
      <c r="A419" s="282" t="s">
        <v>134</v>
      </c>
      <c r="B419" s="283"/>
      <c r="C419" s="283"/>
      <c r="D419" s="259" t="s">
        <v>1</v>
      </c>
      <c r="E419" s="259"/>
      <c r="F419" s="259" t="s">
        <v>2</v>
      </c>
      <c r="G419" s="259"/>
      <c r="H419" s="259" t="s">
        <v>3</v>
      </c>
      <c r="I419" s="259"/>
      <c r="J419" s="259" t="s">
        <v>126</v>
      </c>
      <c r="K419" s="259"/>
      <c r="L419" s="259" t="s">
        <v>5</v>
      </c>
      <c r="M419" s="259"/>
      <c r="N419" s="259" t="s">
        <v>31</v>
      </c>
      <c r="O419" s="259"/>
      <c r="P419" s="259" t="s">
        <v>4</v>
      </c>
      <c r="Q419" s="259"/>
      <c r="R419" s="259" t="s">
        <v>127</v>
      </c>
      <c r="S419" s="259"/>
      <c r="T419" s="259" t="s">
        <v>0</v>
      </c>
      <c r="U419" s="259"/>
      <c r="V419" s="259" t="s">
        <v>21</v>
      </c>
      <c r="W419" s="259"/>
      <c r="X419" s="322" t="s">
        <v>17</v>
      </c>
    </row>
    <row r="420" spans="1:24" ht="13.5" customHeight="1" thickBot="1" x14ac:dyDescent="0.3">
      <c r="A420" s="325" t="s">
        <v>153</v>
      </c>
      <c r="B420" s="326"/>
      <c r="C420" s="326"/>
      <c r="D420" s="260"/>
      <c r="E420" s="260"/>
      <c r="F420" s="260"/>
      <c r="G420" s="260"/>
      <c r="H420" s="260"/>
      <c r="I420" s="260"/>
      <c r="J420" s="260"/>
      <c r="K420" s="260"/>
      <c r="L420" s="260"/>
      <c r="M420" s="260"/>
      <c r="N420" s="260"/>
      <c r="O420" s="260"/>
      <c r="P420" s="260"/>
      <c r="Q420" s="260"/>
      <c r="R420" s="260"/>
      <c r="S420" s="260"/>
      <c r="T420" s="260"/>
      <c r="U420" s="260"/>
      <c r="V420" s="260"/>
      <c r="W420" s="260"/>
      <c r="X420" s="323"/>
    </row>
    <row r="421" spans="1:24" s="2" customFormat="1" ht="15" customHeight="1" thickBot="1" x14ac:dyDescent="0.35">
      <c r="A421" s="327" t="s">
        <v>86</v>
      </c>
      <c r="B421" s="328"/>
      <c r="C421" s="328"/>
      <c r="D421" s="26" t="s">
        <v>18</v>
      </c>
      <c r="E421" s="27" t="s">
        <v>19</v>
      </c>
      <c r="F421" s="26" t="s">
        <v>18</v>
      </c>
      <c r="G421" s="27" t="s">
        <v>19</v>
      </c>
      <c r="H421" s="26" t="s">
        <v>18</v>
      </c>
      <c r="I421" s="27" t="s">
        <v>19</v>
      </c>
      <c r="J421" s="26" t="s">
        <v>18</v>
      </c>
      <c r="K421" s="27" t="s">
        <v>19</v>
      </c>
      <c r="L421" s="28" t="s">
        <v>18</v>
      </c>
      <c r="M421" s="27" t="s">
        <v>19</v>
      </c>
      <c r="N421" s="26" t="s">
        <v>18</v>
      </c>
      <c r="O421" s="27" t="s">
        <v>19</v>
      </c>
      <c r="P421" s="26" t="s">
        <v>18</v>
      </c>
      <c r="Q421" s="27" t="s">
        <v>19</v>
      </c>
      <c r="R421" s="26" t="s">
        <v>18</v>
      </c>
      <c r="S421" s="27" t="s">
        <v>19</v>
      </c>
      <c r="T421" s="26" t="s">
        <v>18</v>
      </c>
      <c r="U421" s="29" t="s">
        <v>19</v>
      </c>
      <c r="V421" s="26" t="s">
        <v>18</v>
      </c>
      <c r="W421" s="27" t="s">
        <v>19</v>
      </c>
      <c r="X421" s="324"/>
    </row>
    <row r="422" spans="1:24" ht="15" customHeight="1" x14ac:dyDescent="0.25">
      <c r="A422" s="390" t="s">
        <v>59</v>
      </c>
      <c r="B422" s="265" t="s">
        <v>39</v>
      </c>
      <c r="C422" s="113" t="s">
        <v>47</v>
      </c>
      <c r="D422" s="138">
        <v>12</v>
      </c>
      <c r="E422" s="139">
        <v>5</v>
      </c>
      <c r="F422" s="193">
        <v>0</v>
      </c>
      <c r="G422" s="158">
        <v>0</v>
      </c>
      <c r="H422" s="138">
        <v>0</v>
      </c>
      <c r="I422" s="139">
        <v>0</v>
      </c>
      <c r="J422" s="140">
        <v>0</v>
      </c>
      <c r="K422" s="141">
        <v>0</v>
      </c>
      <c r="L422" s="140">
        <v>0</v>
      </c>
      <c r="M422" s="141">
        <v>0</v>
      </c>
      <c r="N422" s="138">
        <v>0</v>
      </c>
      <c r="O422" s="139">
        <v>1</v>
      </c>
      <c r="P422" s="138">
        <v>1</v>
      </c>
      <c r="Q422" s="139">
        <v>0</v>
      </c>
      <c r="R422" s="138">
        <v>0</v>
      </c>
      <c r="S422" s="139">
        <v>0</v>
      </c>
      <c r="T422" s="138">
        <v>0</v>
      </c>
      <c r="U422" s="139">
        <v>0</v>
      </c>
      <c r="V422" s="85">
        <f t="shared" ref="V422:W425" si="154">SUM(T422,R422,P422,N422,L422,J422,H422,F422,D422)</f>
        <v>13</v>
      </c>
      <c r="W422" s="86">
        <f t="shared" si="154"/>
        <v>6</v>
      </c>
      <c r="X422" s="47">
        <f>SUM(V422:W422)</f>
        <v>19</v>
      </c>
    </row>
    <row r="423" spans="1:24" ht="15" customHeight="1" x14ac:dyDescent="0.25">
      <c r="A423" s="391"/>
      <c r="B423" s="266"/>
      <c r="C423" s="122" t="s">
        <v>48</v>
      </c>
      <c r="D423" s="143">
        <v>13</v>
      </c>
      <c r="E423" s="144">
        <v>5</v>
      </c>
      <c r="F423" s="192">
        <v>0</v>
      </c>
      <c r="G423" s="147">
        <v>0</v>
      </c>
      <c r="H423" s="143">
        <v>0</v>
      </c>
      <c r="I423" s="144">
        <v>0</v>
      </c>
      <c r="J423" s="145">
        <v>0</v>
      </c>
      <c r="K423" s="146">
        <v>0</v>
      </c>
      <c r="L423" s="145">
        <v>0</v>
      </c>
      <c r="M423" s="146">
        <v>0</v>
      </c>
      <c r="N423" s="143">
        <v>0</v>
      </c>
      <c r="O423" s="144">
        <v>0</v>
      </c>
      <c r="P423" s="143">
        <v>0</v>
      </c>
      <c r="Q423" s="144">
        <v>0</v>
      </c>
      <c r="R423" s="143">
        <v>5</v>
      </c>
      <c r="S423" s="144">
        <v>0</v>
      </c>
      <c r="T423" s="143">
        <v>0</v>
      </c>
      <c r="U423" s="144">
        <v>0</v>
      </c>
      <c r="V423" s="94">
        <f t="shared" si="154"/>
        <v>18</v>
      </c>
      <c r="W423" s="95">
        <f t="shared" si="154"/>
        <v>5</v>
      </c>
      <c r="X423" s="48">
        <f>SUM(V423:W423)</f>
        <v>23</v>
      </c>
    </row>
    <row r="424" spans="1:24" ht="15" customHeight="1" x14ac:dyDescent="0.25">
      <c r="A424" s="391"/>
      <c r="B424" s="266"/>
      <c r="C424" s="122" t="s">
        <v>49</v>
      </c>
      <c r="D424" s="143">
        <v>16</v>
      </c>
      <c r="E424" s="144">
        <v>8</v>
      </c>
      <c r="F424" s="192">
        <v>0</v>
      </c>
      <c r="G424" s="147">
        <v>0</v>
      </c>
      <c r="H424" s="143">
        <v>0</v>
      </c>
      <c r="I424" s="144">
        <v>0</v>
      </c>
      <c r="J424" s="143">
        <v>0</v>
      </c>
      <c r="K424" s="147">
        <v>0</v>
      </c>
      <c r="L424" s="145">
        <v>0</v>
      </c>
      <c r="M424" s="146">
        <v>0</v>
      </c>
      <c r="N424" s="143">
        <v>1</v>
      </c>
      <c r="O424" s="144">
        <v>0</v>
      </c>
      <c r="P424" s="143">
        <v>0</v>
      </c>
      <c r="Q424" s="144">
        <v>0</v>
      </c>
      <c r="R424" s="143">
        <v>4</v>
      </c>
      <c r="S424" s="144">
        <v>1</v>
      </c>
      <c r="T424" s="143">
        <v>2</v>
      </c>
      <c r="U424" s="144">
        <v>0</v>
      </c>
      <c r="V424" s="94">
        <f t="shared" si="154"/>
        <v>23</v>
      </c>
      <c r="W424" s="95">
        <f t="shared" si="154"/>
        <v>9</v>
      </c>
      <c r="X424" s="48">
        <f>SUM(V424:W424)</f>
        <v>32</v>
      </c>
    </row>
    <row r="425" spans="1:24" ht="15" customHeight="1" x14ac:dyDescent="0.25">
      <c r="A425" s="391"/>
      <c r="B425" s="266"/>
      <c r="C425" s="131" t="s">
        <v>50</v>
      </c>
      <c r="D425" s="143">
        <v>20</v>
      </c>
      <c r="E425" s="144">
        <v>8</v>
      </c>
      <c r="F425" s="192">
        <v>0</v>
      </c>
      <c r="G425" s="147">
        <v>0</v>
      </c>
      <c r="H425" s="143">
        <v>0</v>
      </c>
      <c r="I425" s="144">
        <v>0</v>
      </c>
      <c r="J425" s="145">
        <v>0</v>
      </c>
      <c r="K425" s="146">
        <v>0</v>
      </c>
      <c r="L425" s="143">
        <v>1</v>
      </c>
      <c r="M425" s="147">
        <v>0</v>
      </c>
      <c r="N425" s="143">
        <v>1</v>
      </c>
      <c r="O425" s="144">
        <v>0</v>
      </c>
      <c r="P425" s="143">
        <v>0</v>
      </c>
      <c r="Q425" s="144">
        <v>0</v>
      </c>
      <c r="R425" s="143">
        <v>11</v>
      </c>
      <c r="S425" s="144">
        <v>1</v>
      </c>
      <c r="T425" s="143">
        <v>0</v>
      </c>
      <c r="U425" s="144">
        <v>0</v>
      </c>
      <c r="V425" s="94">
        <f t="shared" si="154"/>
        <v>33</v>
      </c>
      <c r="W425" s="95">
        <f t="shared" si="154"/>
        <v>9</v>
      </c>
      <c r="X425" s="48">
        <f>SUM(V425:W425)</f>
        <v>42</v>
      </c>
    </row>
    <row r="426" spans="1:24" ht="15" customHeight="1" thickBot="1" x14ac:dyDescent="0.3">
      <c r="A426" s="391"/>
      <c r="B426" s="267"/>
      <c r="C426" s="21" t="s">
        <v>33</v>
      </c>
      <c r="D426" s="132">
        <f t="shared" ref="D426:X426" si="155">SUM(D422:D425)</f>
        <v>61</v>
      </c>
      <c r="E426" s="133">
        <f t="shared" si="155"/>
        <v>26</v>
      </c>
      <c r="F426" s="134">
        <f t="shared" si="155"/>
        <v>0</v>
      </c>
      <c r="G426" s="135">
        <f t="shared" si="155"/>
        <v>0</v>
      </c>
      <c r="H426" s="149">
        <f t="shared" si="155"/>
        <v>0</v>
      </c>
      <c r="I426" s="150">
        <f t="shared" si="155"/>
        <v>0</v>
      </c>
      <c r="J426" s="151">
        <f t="shared" si="155"/>
        <v>0</v>
      </c>
      <c r="K426" s="136">
        <f t="shared" si="155"/>
        <v>0</v>
      </c>
      <c r="L426" s="149">
        <f t="shared" si="155"/>
        <v>1</v>
      </c>
      <c r="M426" s="150">
        <f t="shared" si="155"/>
        <v>0</v>
      </c>
      <c r="N426" s="151">
        <f t="shared" si="155"/>
        <v>2</v>
      </c>
      <c r="O426" s="135">
        <f t="shared" si="155"/>
        <v>1</v>
      </c>
      <c r="P426" s="198">
        <f t="shared" si="155"/>
        <v>1</v>
      </c>
      <c r="Q426" s="133">
        <f t="shared" si="155"/>
        <v>0</v>
      </c>
      <c r="R426" s="151">
        <f t="shared" si="155"/>
        <v>20</v>
      </c>
      <c r="S426" s="136">
        <f t="shared" si="155"/>
        <v>2</v>
      </c>
      <c r="T426" s="149">
        <f t="shared" si="155"/>
        <v>2</v>
      </c>
      <c r="U426" s="135">
        <f t="shared" si="155"/>
        <v>0</v>
      </c>
      <c r="V426" s="105">
        <f t="shared" si="155"/>
        <v>87</v>
      </c>
      <c r="W426" s="106">
        <f t="shared" si="155"/>
        <v>29</v>
      </c>
      <c r="X426" s="49">
        <f t="shared" si="155"/>
        <v>116</v>
      </c>
    </row>
    <row r="427" spans="1:24" ht="15" customHeight="1" x14ac:dyDescent="0.25">
      <c r="A427" s="391"/>
      <c r="B427" s="268" t="s">
        <v>41</v>
      </c>
      <c r="C427" s="177" t="s">
        <v>47</v>
      </c>
      <c r="D427" s="166">
        <v>0</v>
      </c>
      <c r="E427" s="167">
        <v>0</v>
      </c>
      <c r="F427" s="138">
        <v>0</v>
      </c>
      <c r="G427" s="139">
        <v>0</v>
      </c>
      <c r="H427" s="138">
        <v>0</v>
      </c>
      <c r="I427" s="139">
        <v>0</v>
      </c>
      <c r="J427" s="140">
        <v>0</v>
      </c>
      <c r="K427" s="141">
        <v>0</v>
      </c>
      <c r="L427" s="138">
        <v>0</v>
      </c>
      <c r="M427" s="139">
        <v>0</v>
      </c>
      <c r="N427" s="138">
        <v>0</v>
      </c>
      <c r="O427" s="139">
        <v>0</v>
      </c>
      <c r="P427" s="140">
        <v>0</v>
      </c>
      <c r="Q427" s="141">
        <v>0</v>
      </c>
      <c r="R427" s="166">
        <v>0</v>
      </c>
      <c r="S427" s="167">
        <v>0</v>
      </c>
      <c r="T427" s="166">
        <v>0</v>
      </c>
      <c r="U427" s="167">
        <v>0</v>
      </c>
      <c r="V427" s="85">
        <f t="shared" ref="V427:W430" si="156">SUM(T427,R427,P427,N427,L427,J427,H427,F427,D427)</f>
        <v>0</v>
      </c>
      <c r="W427" s="86">
        <f t="shared" si="156"/>
        <v>0</v>
      </c>
      <c r="X427" s="47">
        <f>SUM(V427:W427)</f>
        <v>0</v>
      </c>
    </row>
    <row r="428" spans="1:24" ht="15" customHeight="1" x14ac:dyDescent="0.25">
      <c r="A428" s="391"/>
      <c r="B428" s="269"/>
      <c r="C428" s="122" t="s">
        <v>48</v>
      </c>
      <c r="D428" s="143">
        <v>0</v>
      </c>
      <c r="E428" s="165">
        <v>2</v>
      </c>
      <c r="F428" s="143">
        <v>0</v>
      </c>
      <c r="G428" s="144">
        <v>0</v>
      </c>
      <c r="H428" s="143">
        <v>0</v>
      </c>
      <c r="I428" s="144">
        <v>0</v>
      </c>
      <c r="J428" s="145">
        <v>0</v>
      </c>
      <c r="K428" s="146">
        <v>0</v>
      </c>
      <c r="L428" s="143">
        <v>0</v>
      </c>
      <c r="M428" s="144">
        <v>0</v>
      </c>
      <c r="N428" s="143">
        <v>0</v>
      </c>
      <c r="O428" s="144">
        <v>0</v>
      </c>
      <c r="P428" s="145">
        <v>0</v>
      </c>
      <c r="Q428" s="146">
        <v>0</v>
      </c>
      <c r="R428" s="143">
        <v>0</v>
      </c>
      <c r="S428" s="165">
        <v>0</v>
      </c>
      <c r="T428" s="143">
        <v>0</v>
      </c>
      <c r="U428" s="165">
        <v>0</v>
      </c>
      <c r="V428" s="94">
        <f t="shared" si="156"/>
        <v>0</v>
      </c>
      <c r="W428" s="95">
        <f t="shared" si="156"/>
        <v>2</v>
      </c>
      <c r="X428" s="48">
        <f>SUM(V428:W428)</f>
        <v>2</v>
      </c>
    </row>
    <row r="429" spans="1:24" ht="15" customHeight="1" x14ac:dyDescent="0.25">
      <c r="A429" s="391"/>
      <c r="B429" s="269"/>
      <c r="C429" s="122" t="s">
        <v>49</v>
      </c>
      <c r="D429" s="143">
        <v>1</v>
      </c>
      <c r="E429" s="165">
        <v>1</v>
      </c>
      <c r="F429" s="143">
        <v>0</v>
      </c>
      <c r="G429" s="144">
        <v>0</v>
      </c>
      <c r="H429" s="143">
        <v>0</v>
      </c>
      <c r="I429" s="144">
        <v>0</v>
      </c>
      <c r="J429" s="143">
        <v>0</v>
      </c>
      <c r="K429" s="147">
        <v>0</v>
      </c>
      <c r="L429" s="143">
        <v>0</v>
      </c>
      <c r="M429" s="144">
        <v>0</v>
      </c>
      <c r="N429" s="143">
        <v>0</v>
      </c>
      <c r="O429" s="144">
        <v>0</v>
      </c>
      <c r="P429" s="143">
        <v>0</v>
      </c>
      <c r="Q429" s="147">
        <v>0</v>
      </c>
      <c r="R429" s="143">
        <v>0</v>
      </c>
      <c r="S429" s="165">
        <v>0</v>
      </c>
      <c r="T429" s="143">
        <v>0</v>
      </c>
      <c r="U429" s="165">
        <v>0</v>
      </c>
      <c r="V429" s="94">
        <f t="shared" si="156"/>
        <v>1</v>
      </c>
      <c r="W429" s="95">
        <f t="shared" si="156"/>
        <v>1</v>
      </c>
      <c r="X429" s="48">
        <f>SUM(V429:W429)</f>
        <v>2</v>
      </c>
    </row>
    <row r="430" spans="1:24" ht="15" customHeight="1" x14ac:dyDescent="0.25">
      <c r="A430" s="391"/>
      <c r="B430" s="269"/>
      <c r="C430" s="131" t="s">
        <v>50</v>
      </c>
      <c r="D430" s="143">
        <v>5</v>
      </c>
      <c r="E430" s="144">
        <v>5</v>
      </c>
      <c r="F430" s="143">
        <v>0</v>
      </c>
      <c r="G430" s="144">
        <v>0</v>
      </c>
      <c r="H430" s="143">
        <v>0</v>
      </c>
      <c r="I430" s="144">
        <v>0</v>
      </c>
      <c r="J430" s="145">
        <v>0</v>
      </c>
      <c r="K430" s="146">
        <v>0</v>
      </c>
      <c r="L430" s="143">
        <v>1</v>
      </c>
      <c r="M430" s="144">
        <v>0</v>
      </c>
      <c r="N430" s="143">
        <v>0</v>
      </c>
      <c r="O430" s="144">
        <v>1</v>
      </c>
      <c r="P430" s="145">
        <v>0</v>
      </c>
      <c r="Q430" s="146">
        <v>0</v>
      </c>
      <c r="R430" s="143">
        <v>0</v>
      </c>
      <c r="S430" s="144">
        <v>0</v>
      </c>
      <c r="T430" s="143">
        <v>0</v>
      </c>
      <c r="U430" s="144">
        <v>0</v>
      </c>
      <c r="V430" s="94">
        <f t="shared" si="156"/>
        <v>6</v>
      </c>
      <c r="W430" s="95">
        <f t="shared" si="156"/>
        <v>6</v>
      </c>
      <c r="X430" s="48">
        <f>SUM(V430:W430)</f>
        <v>12</v>
      </c>
    </row>
    <row r="431" spans="1:24" ht="15" customHeight="1" thickBot="1" x14ac:dyDescent="0.3">
      <c r="A431" s="392"/>
      <c r="B431" s="331"/>
      <c r="C431" s="22" t="s">
        <v>34</v>
      </c>
      <c r="D431" s="132">
        <f t="shared" ref="D431:X431" si="157">SUM(D427:D430)</f>
        <v>6</v>
      </c>
      <c r="E431" s="133">
        <f t="shared" si="157"/>
        <v>8</v>
      </c>
      <c r="F431" s="134">
        <f t="shared" si="157"/>
        <v>0</v>
      </c>
      <c r="G431" s="135">
        <f t="shared" si="157"/>
        <v>0</v>
      </c>
      <c r="H431" s="149">
        <f t="shared" si="157"/>
        <v>0</v>
      </c>
      <c r="I431" s="150">
        <f t="shared" si="157"/>
        <v>0</v>
      </c>
      <c r="J431" s="151">
        <f t="shared" si="157"/>
        <v>0</v>
      </c>
      <c r="K431" s="136">
        <f t="shared" si="157"/>
        <v>0</v>
      </c>
      <c r="L431" s="149">
        <f t="shared" si="157"/>
        <v>1</v>
      </c>
      <c r="M431" s="150">
        <f t="shared" si="157"/>
        <v>0</v>
      </c>
      <c r="N431" s="151">
        <f t="shared" si="157"/>
        <v>0</v>
      </c>
      <c r="O431" s="135">
        <f t="shared" si="157"/>
        <v>1</v>
      </c>
      <c r="P431" s="149">
        <f t="shared" si="157"/>
        <v>0</v>
      </c>
      <c r="Q431" s="133">
        <f t="shared" si="157"/>
        <v>0</v>
      </c>
      <c r="R431" s="151">
        <f t="shared" si="157"/>
        <v>0</v>
      </c>
      <c r="S431" s="136">
        <f t="shared" si="157"/>
        <v>0</v>
      </c>
      <c r="T431" s="149">
        <f t="shared" si="157"/>
        <v>0</v>
      </c>
      <c r="U431" s="135">
        <f t="shared" si="157"/>
        <v>0</v>
      </c>
      <c r="V431" s="105">
        <f t="shared" si="157"/>
        <v>7</v>
      </c>
      <c r="W431" s="106">
        <f t="shared" si="157"/>
        <v>9</v>
      </c>
      <c r="X431" s="49">
        <f t="shared" si="157"/>
        <v>16</v>
      </c>
    </row>
    <row r="432" spans="1:24" s="2" customFormat="1" ht="15" customHeight="1" thickBot="1" x14ac:dyDescent="0.35">
      <c r="A432" s="279" t="s">
        <v>36</v>
      </c>
      <c r="B432" s="280"/>
      <c r="C432" s="281"/>
      <c r="D432" s="79">
        <f t="shared" ref="D432:W432" si="158">SUM(D431,D426)</f>
        <v>67</v>
      </c>
      <c r="E432" s="80">
        <f t="shared" si="158"/>
        <v>34</v>
      </c>
      <c r="F432" s="81">
        <f t="shared" si="158"/>
        <v>0</v>
      </c>
      <c r="G432" s="80">
        <f t="shared" si="158"/>
        <v>0</v>
      </c>
      <c r="H432" s="81">
        <f t="shared" si="158"/>
        <v>0</v>
      </c>
      <c r="I432" s="44">
        <f t="shared" si="158"/>
        <v>0</v>
      </c>
      <c r="J432" s="82">
        <f t="shared" si="158"/>
        <v>0</v>
      </c>
      <c r="K432" s="83">
        <f t="shared" si="158"/>
        <v>0</v>
      </c>
      <c r="L432" s="81">
        <f t="shared" si="158"/>
        <v>2</v>
      </c>
      <c r="M432" s="80">
        <f t="shared" si="158"/>
        <v>0</v>
      </c>
      <c r="N432" s="82">
        <f t="shared" si="158"/>
        <v>2</v>
      </c>
      <c r="O432" s="83">
        <f t="shared" si="158"/>
        <v>2</v>
      </c>
      <c r="P432" s="81">
        <f t="shared" si="158"/>
        <v>1</v>
      </c>
      <c r="Q432" s="80">
        <f t="shared" si="158"/>
        <v>0</v>
      </c>
      <c r="R432" s="82">
        <f t="shared" si="158"/>
        <v>20</v>
      </c>
      <c r="S432" s="83">
        <f t="shared" si="158"/>
        <v>2</v>
      </c>
      <c r="T432" s="81">
        <f t="shared" si="158"/>
        <v>2</v>
      </c>
      <c r="U432" s="80">
        <f>SUM(U431,U426)</f>
        <v>0</v>
      </c>
      <c r="V432" s="81">
        <f t="shared" si="158"/>
        <v>94</v>
      </c>
      <c r="W432" s="80">
        <f t="shared" si="158"/>
        <v>38</v>
      </c>
      <c r="X432" s="44">
        <f>SUM(X431,X426)</f>
        <v>132</v>
      </c>
    </row>
    <row r="433" spans="1:24" s="17" customFormat="1" ht="14.5" x14ac:dyDescent="0.35">
      <c r="B433" s="20"/>
      <c r="C433" s="34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</row>
    <row r="434" spans="1:24" ht="13.5" thickBot="1" x14ac:dyDescent="0.3">
      <c r="A434" s="3"/>
      <c r="B434" s="31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</row>
    <row r="435" spans="1:24" x14ac:dyDescent="0.25">
      <c r="A435" s="282" t="s">
        <v>87</v>
      </c>
      <c r="B435" s="283"/>
      <c r="C435" s="283"/>
      <c r="D435" s="259" t="s">
        <v>1</v>
      </c>
      <c r="E435" s="259"/>
      <c r="F435" s="259" t="s">
        <v>2</v>
      </c>
      <c r="G435" s="259"/>
      <c r="H435" s="259" t="s">
        <v>3</v>
      </c>
      <c r="I435" s="259"/>
      <c r="J435" s="259" t="s">
        <v>126</v>
      </c>
      <c r="K435" s="259"/>
      <c r="L435" s="259" t="s">
        <v>5</v>
      </c>
      <c r="M435" s="259"/>
      <c r="N435" s="259" t="s">
        <v>31</v>
      </c>
      <c r="O435" s="259"/>
      <c r="P435" s="259" t="s">
        <v>4</v>
      </c>
      <c r="Q435" s="259"/>
      <c r="R435" s="259" t="s">
        <v>127</v>
      </c>
      <c r="S435" s="259"/>
      <c r="T435" s="259" t="s">
        <v>0</v>
      </c>
      <c r="U435" s="259"/>
      <c r="V435" s="259" t="s">
        <v>21</v>
      </c>
      <c r="W435" s="259"/>
      <c r="X435" s="322" t="s">
        <v>17</v>
      </c>
    </row>
    <row r="436" spans="1:24" ht="13.5" thickBot="1" x14ac:dyDescent="0.3">
      <c r="A436" s="325" t="s">
        <v>153</v>
      </c>
      <c r="B436" s="326"/>
      <c r="C436" s="326"/>
      <c r="D436" s="260"/>
      <c r="E436" s="260"/>
      <c r="F436" s="260"/>
      <c r="G436" s="260"/>
      <c r="H436" s="260"/>
      <c r="I436" s="260"/>
      <c r="J436" s="260"/>
      <c r="K436" s="260"/>
      <c r="L436" s="260"/>
      <c r="M436" s="260"/>
      <c r="N436" s="260"/>
      <c r="O436" s="260"/>
      <c r="P436" s="260"/>
      <c r="Q436" s="260"/>
      <c r="R436" s="260"/>
      <c r="S436" s="260"/>
      <c r="T436" s="260"/>
      <c r="U436" s="260"/>
      <c r="V436" s="260"/>
      <c r="W436" s="260"/>
      <c r="X436" s="323"/>
    </row>
    <row r="437" spans="1:24" s="2" customFormat="1" ht="15" customHeight="1" thickBot="1" x14ac:dyDescent="0.35">
      <c r="A437" s="327" t="s">
        <v>88</v>
      </c>
      <c r="B437" s="328"/>
      <c r="C437" s="328"/>
      <c r="D437" s="26" t="s">
        <v>18</v>
      </c>
      <c r="E437" s="27" t="s">
        <v>19</v>
      </c>
      <c r="F437" s="26" t="s">
        <v>18</v>
      </c>
      <c r="G437" s="27" t="s">
        <v>19</v>
      </c>
      <c r="H437" s="26" t="s">
        <v>18</v>
      </c>
      <c r="I437" s="27" t="s">
        <v>19</v>
      </c>
      <c r="J437" s="26" t="s">
        <v>18</v>
      </c>
      <c r="K437" s="27" t="s">
        <v>19</v>
      </c>
      <c r="L437" s="28" t="s">
        <v>18</v>
      </c>
      <c r="M437" s="27" t="s">
        <v>19</v>
      </c>
      <c r="N437" s="26" t="s">
        <v>18</v>
      </c>
      <c r="O437" s="27" t="s">
        <v>19</v>
      </c>
      <c r="P437" s="26" t="s">
        <v>18</v>
      </c>
      <c r="Q437" s="27" t="s">
        <v>19</v>
      </c>
      <c r="R437" s="26" t="s">
        <v>18</v>
      </c>
      <c r="S437" s="27" t="s">
        <v>19</v>
      </c>
      <c r="T437" s="26" t="s">
        <v>18</v>
      </c>
      <c r="U437" s="29" t="s">
        <v>19</v>
      </c>
      <c r="V437" s="26" t="s">
        <v>18</v>
      </c>
      <c r="W437" s="27" t="s">
        <v>19</v>
      </c>
      <c r="X437" s="324"/>
    </row>
    <row r="438" spans="1:24" ht="15" customHeight="1" x14ac:dyDescent="0.25">
      <c r="A438" s="263" t="s">
        <v>59</v>
      </c>
      <c r="B438" s="265" t="s">
        <v>39</v>
      </c>
      <c r="C438" s="113" t="s">
        <v>13</v>
      </c>
      <c r="D438" s="193">
        <v>3</v>
      </c>
      <c r="E438" s="158">
        <v>1</v>
      </c>
      <c r="F438" s="143">
        <v>0</v>
      </c>
      <c r="G438" s="144">
        <v>0</v>
      </c>
      <c r="H438" s="138">
        <v>0</v>
      </c>
      <c r="I438" s="139">
        <v>0</v>
      </c>
      <c r="J438" s="140">
        <v>0</v>
      </c>
      <c r="K438" s="141">
        <v>0</v>
      </c>
      <c r="L438" s="140">
        <v>0</v>
      </c>
      <c r="M438" s="141">
        <v>0</v>
      </c>
      <c r="N438" s="138">
        <v>0</v>
      </c>
      <c r="O438" s="139">
        <v>0</v>
      </c>
      <c r="P438" s="138">
        <v>0</v>
      </c>
      <c r="Q438" s="139">
        <v>0</v>
      </c>
      <c r="R438" s="138">
        <v>0</v>
      </c>
      <c r="S438" s="139">
        <v>0</v>
      </c>
      <c r="T438" s="138">
        <v>0</v>
      </c>
      <c r="U438" s="139">
        <v>0</v>
      </c>
      <c r="V438" s="85">
        <f t="shared" ref="V438:W441" si="159">SUM(T438,R438,P438,N438,L438,J438,H438,F438,D438)</f>
        <v>3</v>
      </c>
      <c r="W438" s="86">
        <f t="shared" si="159"/>
        <v>1</v>
      </c>
      <c r="X438" s="47">
        <f>SUM(V438:W438)</f>
        <v>4</v>
      </c>
    </row>
    <row r="439" spans="1:24" ht="15" customHeight="1" x14ac:dyDescent="0.25">
      <c r="A439" s="264"/>
      <c r="B439" s="266"/>
      <c r="C439" s="122" t="s">
        <v>14</v>
      </c>
      <c r="D439" s="143">
        <v>12</v>
      </c>
      <c r="E439" s="144">
        <v>4</v>
      </c>
      <c r="F439" s="143">
        <v>0</v>
      </c>
      <c r="G439" s="144">
        <v>0</v>
      </c>
      <c r="H439" s="143">
        <v>0</v>
      </c>
      <c r="I439" s="144">
        <v>0</v>
      </c>
      <c r="J439" s="145">
        <v>0</v>
      </c>
      <c r="K439" s="146">
        <v>0</v>
      </c>
      <c r="L439" s="145">
        <v>1</v>
      </c>
      <c r="M439" s="146">
        <v>0</v>
      </c>
      <c r="N439" s="143">
        <v>0</v>
      </c>
      <c r="O439" s="144">
        <v>0</v>
      </c>
      <c r="P439" s="143">
        <v>1</v>
      </c>
      <c r="Q439" s="144">
        <v>1</v>
      </c>
      <c r="R439" s="143">
        <v>2</v>
      </c>
      <c r="S439" s="144">
        <v>0</v>
      </c>
      <c r="T439" s="143">
        <v>0</v>
      </c>
      <c r="U439" s="144">
        <v>0</v>
      </c>
      <c r="V439" s="94">
        <f t="shared" si="159"/>
        <v>16</v>
      </c>
      <c r="W439" s="95">
        <f t="shared" si="159"/>
        <v>5</v>
      </c>
      <c r="X439" s="48">
        <f>SUM(V439:W439)</f>
        <v>21</v>
      </c>
    </row>
    <row r="440" spans="1:24" ht="15" customHeight="1" x14ac:dyDescent="0.25">
      <c r="A440" s="264"/>
      <c r="B440" s="266"/>
      <c r="C440" s="122" t="s">
        <v>15</v>
      </c>
      <c r="D440" s="143">
        <v>16</v>
      </c>
      <c r="E440" s="144">
        <v>11</v>
      </c>
      <c r="F440" s="143">
        <v>0</v>
      </c>
      <c r="G440" s="144">
        <v>0</v>
      </c>
      <c r="H440" s="143">
        <v>0</v>
      </c>
      <c r="I440" s="144">
        <v>0</v>
      </c>
      <c r="J440" s="143">
        <v>1</v>
      </c>
      <c r="K440" s="147">
        <v>0</v>
      </c>
      <c r="L440" s="145">
        <v>0</v>
      </c>
      <c r="M440" s="146">
        <v>0</v>
      </c>
      <c r="N440" s="143">
        <v>0</v>
      </c>
      <c r="O440" s="144">
        <v>0</v>
      </c>
      <c r="P440" s="143">
        <v>0</v>
      </c>
      <c r="Q440" s="144">
        <v>0</v>
      </c>
      <c r="R440" s="143">
        <v>1</v>
      </c>
      <c r="S440" s="144">
        <v>0</v>
      </c>
      <c r="T440" s="143">
        <v>1</v>
      </c>
      <c r="U440" s="144">
        <v>1</v>
      </c>
      <c r="V440" s="94">
        <f t="shared" si="159"/>
        <v>19</v>
      </c>
      <c r="W440" s="95">
        <f t="shared" si="159"/>
        <v>12</v>
      </c>
      <c r="X440" s="48">
        <f>SUM(V440:W440)</f>
        <v>31</v>
      </c>
    </row>
    <row r="441" spans="1:24" ht="15" customHeight="1" x14ac:dyDescent="0.25">
      <c r="A441" s="264"/>
      <c r="B441" s="266"/>
      <c r="C441" s="131" t="s">
        <v>16</v>
      </c>
      <c r="D441" s="143">
        <v>10</v>
      </c>
      <c r="E441" s="144">
        <v>3</v>
      </c>
      <c r="F441" s="143">
        <v>0</v>
      </c>
      <c r="G441" s="144">
        <v>0</v>
      </c>
      <c r="H441" s="143">
        <v>0</v>
      </c>
      <c r="I441" s="144">
        <v>0</v>
      </c>
      <c r="J441" s="145">
        <v>0</v>
      </c>
      <c r="K441" s="146">
        <v>0</v>
      </c>
      <c r="L441" s="143">
        <v>3</v>
      </c>
      <c r="M441" s="147">
        <v>0</v>
      </c>
      <c r="N441" s="143">
        <v>1</v>
      </c>
      <c r="O441" s="144">
        <v>0</v>
      </c>
      <c r="P441" s="143">
        <v>4</v>
      </c>
      <c r="Q441" s="144">
        <v>0</v>
      </c>
      <c r="R441" s="143">
        <v>1</v>
      </c>
      <c r="S441" s="144">
        <v>0</v>
      </c>
      <c r="T441" s="143">
        <v>0</v>
      </c>
      <c r="U441" s="144">
        <v>0</v>
      </c>
      <c r="V441" s="94">
        <f t="shared" si="159"/>
        <v>19</v>
      </c>
      <c r="W441" s="95">
        <f t="shared" si="159"/>
        <v>3</v>
      </c>
      <c r="X441" s="48">
        <f>SUM(V441:W441)</f>
        <v>22</v>
      </c>
    </row>
    <row r="442" spans="1:24" ht="15" customHeight="1" thickBot="1" x14ac:dyDescent="0.3">
      <c r="A442" s="264"/>
      <c r="B442" s="267"/>
      <c r="C442" s="21" t="s">
        <v>33</v>
      </c>
      <c r="D442" s="132">
        <f t="shared" ref="D442:X442" si="160">SUM(D438:D441)</f>
        <v>41</v>
      </c>
      <c r="E442" s="133">
        <f t="shared" si="160"/>
        <v>19</v>
      </c>
      <c r="F442" s="134">
        <f t="shared" si="160"/>
        <v>0</v>
      </c>
      <c r="G442" s="135">
        <f t="shared" si="160"/>
        <v>0</v>
      </c>
      <c r="H442" s="149">
        <f t="shared" si="160"/>
        <v>0</v>
      </c>
      <c r="I442" s="150">
        <f t="shared" si="160"/>
        <v>0</v>
      </c>
      <c r="J442" s="151">
        <f t="shared" si="160"/>
        <v>1</v>
      </c>
      <c r="K442" s="136">
        <f t="shared" si="160"/>
        <v>0</v>
      </c>
      <c r="L442" s="149">
        <f t="shared" si="160"/>
        <v>4</v>
      </c>
      <c r="M442" s="150">
        <f t="shared" si="160"/>
        <v>0</v>
      </c>
      <c r="N442" s="151">
        <f t="shared" si="160"/>
        <v>1</v>
      </c>
      <c r="O442" s="135">
        <f t="shared" si="160"/>
        <v>0</v>
      </c>
      <c r="P442" s="149">
        <f t="shared" si="160"/>
        <v>5</v>
      </c>
      <c r="Q442" s="133">
        <f t="shared" si="160"/>
        <v>1</v>
      </c>
      <c r="R442" s="151">
        <f t="shared" si="160"/>
        <v>4</v>
      </c>
      <c r="S442" s="136">
        <f t="shared" si="160"/>
        <v>0</v>
      </c>
      <c r="T442" s="149">
        <f t="shared" si="160"/>
        <v>1</v>
      </c>
      <c r="U442" s="135">
        <f t="shared" si="160"/>
        <v>1</v>
      </c>
      <c r="V442" s="105">
        <f t="shared" si="160"/>
        <v>57</v>
      </c>
      <c r="W442" s="106">
        <f t="shared" si="160"/>
        <v>21</v>
      </c>
      <c r="X442" s="49">
        <f t="shared" si="160"/>
        <v>78</v>
      </c>
    </row>
    <row r="443" spans="1:24" ht="15" customHeight="1" x14ac:dyDescent="0.25">
      <c r="A443" s="264"/>
      <c r="B443" s="268" t="s">
        <v>12</v>
      </c>
      <c r="C443" s="113" t="s">
        <v>13</v>
      </c>
      <c r="D443" s="143">
        <v>2</v>
      </c>
      <c r="E443" s="165">
        <v>0</v>
      </c>
      <c r="F443" s="143">
        <v>0</v>
      </c>
      <c r="G443" s="144">
        <v>0</v>
      </c>
      <c r="H443" s="143">
        <v>0</v>
      </c>
      <c r="I443" s="144">
        <v>0</v>
      </c>
      <c r="J443" s="145">
        <v>0</v>
      </c>
      <c r="K443" s="146">
        <v>0</v>
      </c>
      <c r="L443" s="143">
        <v>0</v>
      </c>
      <c r="M443" s="144">
        <v>0</v>
      </c>
      <c r="N443" s="143">
        <v>0</v>
      </c>
      <c r="O443" s="144">
        <v>0</v>
      </c>
      <c r="P443" s="145">
        <v>0</v>
      </c>
      <c r="Q443" s="146">
        <v>0</v>
      </c>
      <c r="R443" s="143">
        <v>0</v>
      </c>
      <c r="S443" s="165">
        <v>0</v>
      </c>
      <c r="T443" s="143">
        <v>0</v>
      </c>
      <c r="U443" s="165">
        <v>0</v>
      </c>
      <c r="V443" s="94">
        <f>SUM(T443,R443,P443,N443,L443,J443,H443,F443,D443)</f>
        <v>2</v>
      </c>
      <c r="W443" s="95">
        <f t="shared" ref="V443:W446" si="161">SUM(U443,S443,Q443,O443,M443,K443,I443,G443,E443)</f>
        <v>0</v>
      </c>
      <c r="X443" s="48">
        <f>SUM(V443:W443)</f>
        <v>2</v>
      </c>
    </row>
    <row r="444" spans="1:24" ht="15" customHeight="1" x14ac:dyDescent="0.25">
      <c r="A444" s="264"/>
      <c r="B444" s="269"/>
      <c r="C444" s="122" t="s">
        <v>14</v>
      </c>
      <c r="D444" s="143">
        <v>1</v>
      </c>
      <c r="E444" s="165">
        <v>0</v>
      </c>
      <c r="F444" s="143">
        <v>0</v>
      </c>
      <c r="G444" s="144">
        <v>0</v>
      </c>
      <c r="H444" s="143">
        <v>0</v>
      </c>
      <c r="I444" s="144">
        <v>0</v>
      </c>
      <c r="J444" s="145">
        <v>0</v>
      </c>
      <c r="K444" s="146">
        <v>0</v>
      </c>
      <c r="L444" s="143">
        <v>0</v>
      </c>
      <c r="M444" s="144">
        <v>0</v>
      </c>
      <c r="N444" s="143">
        <v>0</v>
      </c>
      <c r="O444" s="144">
        <v>1</v>
      </c>
      <c r="P444" s="145">
        <v>0</v>
      </c>
      <c r="Q444" s="146">
        <v>0</v>
      </c>
      <c r="R444" s="143">
        <v>0</v>
      </c>
      <c r="S444" s="165">
        <v>0</v>
      </c>
      <c r="T444" s="143">
        <v>0</v>
      </c>
      <c r="U444" s="165">
        <v>0</v>
      </c>
      <c r="V444" s="94">
        <f>SUM(T444,R444,P444,N444,L444,J444,H444,F444,D444)</f>
        <v>1</v>
      </c>
      <c r="W444" s="95">
        <f>SUM(U444,S444,Q444,O444,M444,K444,I444,G444,E444)</f>
        <v>1</v>
      </c>
      <c r="X444" s="48">
        <f>SUM(V444:W444)</f>
        <v>2</v>
      </c>
    </row>
    <row r="445" spans="1:24" ht="15" customHeight="1" x14ac:dyDescent="0.25">
      <c r="A445" s="264"/>
      <c r="B445" s="269"/>
      <c r="C445" s="122" t="s">
        <v>15</v>
      </c>
      <c r="D445" s="143">
        <v>2</v>
      </c>
      <c r="E445" s="165">
        <v>0</v>
      </c>
      <c r="F445" s="143">
        <v>0</v>
      </c>
      <c r="G445" s="144">
        <v>0</v>
      </c>
      <c r="H445" s="143">
        <v>0</v>
      </c>
      <c r="I445" s="144">
        <v>1</v>
      </c>
      <c r="J445" s="143">
        <v>0</v>
      </c>
      <c r="K445" s="147">
        <v>0</v>
      </c>
      <c r="L445" s="143">
        <v>0</v>
      </c>
      <c r="M445" s="144">
        <v>0</v>
      </c>
      <c r="N445" s="143">
        <v>0</v>
      </c>
      <c r="O445" s="144">
        <v>0</v>
      </c>
      <c r="P445" s="143">
        <v>0</v>
      </c>
      <c r="Q445" s="147">
        <v>0</v>
      </c>
      <c r="R445" s="143">
        <v>0</v>
      </c>
      <c r="S445" s="165">
        <v>0</v>
      </c>
      <c r="T445" s="143">
        <v>0</v>
      </c>
      <c r="U445" s="165">
        <v>0</v>
      </c>
      <c r="V445" s="94">
        <f t="shared" si="161"/>
        <v>2</v>
      </c>
      <c r="W445" s="95">
        <f t="shared" si="161"/>
        <v>1</v>
      </c>
      <c r="X445" s="48">
        <f>SUM(V445:W445)</f>
        <v>3</v>
      </c>
    </row>
    <row r="446" spans="1:24" ht="15" customHeight="1" x14ac:dyDescent="0.25">
      <c r="A446" s="264"/>
      <c r="B446" s="269"/>
      <c r="C446" s="131" t="s">
        <v>16</v>
      </c>
      <c r="D446" s="143">
        <v>4</v>
      </c>
      <c r="E446" s="144">
        <v>0</v>
      </c>
      <c r="F446" s="143">
        <v>0</v>
      </c>
      <c r="G446" s="144">
        <v>0</v>
      </c>
      <c r="H446" s="143">
        <v>0</v>
      </c>
      <c r="I446" s="144">
        <v>0</v>
      </c>
      <c r="J446" s="145">
        <v>0</v>
      </c>
      <c r="K446" s="146">
        <v>0</v>
      </c>
      <c r="L446" s="143">
        <v>0</v>
      </c>
      <c r="M446" s="144">
        <v>0</v>
      </c>
      <c r="N446" s="143">
        <v>0</v>
      </c>
      <c r="O446" s="144">
        <v>0</v>
      </c>
      <c r="P446" s="145">
        <v>1</v>
      </c>
      <c r="Q446" s="146">
        <v>0</v>
      </c>
      <c r="R446" s="143">
        <v>1</v>
      </c>
      <c r="S446" s="144">
        <v>0</v>
      </c>
      <c r="T446" s="143">
        <v>0</v>
      </c>
      <c r="U446" s="144">
        <v>0</v>
      </c>
      <c r="V446" s="94">
        <f t="shared" si="161"/>
        <v>6</v>
      </c>
      <c r="W446" s="95">
        <f t="shared" si="161"/>
        <v>0</v>
      </c>
      <c r="X446" s="48">
        <f>SUM(V446:W446)</f>
        <v>6</v>
      </c>
    </row>
    <row r="447" spans="1:24" ht="15" customHeight="1" thickBot="1" x14ac:dyDescent="0.3">
      <c r="A447" s="264"/>
      <c r="B447" s="269"/>
      <c r="C447" s="22" t="s">
        <v>34</v>
      </c>
      <c r="D447" s="132">
        <f t="shared" ref="D447:X447" si="162">SUM(D443:D446)</f>
        <v>9</v>
      </c>
      <c r="E447" s="133">
        <f t="shared" si="162"/>
        <v>0</v>
      </c>
      <c r="F447" s="134">
        <f t="shared" si="162"/>
        <v>0</v>
      </c>
      <c r="G447" s="135">
        <f t="shared" si="162"/>
        <v>0</v>
      </c>
      <c r="H447" s="149">
        <f t="shared" si="162"/>
        <v>0</v>
      </c>
      <c r="I447" s="150">
        <f t="shared" si="162"/>
        <v>1</v>
      </c>
      <c r="J447" s="151">
        <f t="shared" si="162"/>
        <v>0</v>
      </c>
      <c r="K447" s="136">
        <f t="shared" si="162"/>
        <v>0</v>
      </c>
      <c r="L447" s="149">
        <f t="shared" si="162"/>
        <v>0</v>
      </c>
      <c r="M447" s="150">
        <f t="shared" si="162"/>
        <v>0</v>
      </c>
      <c r="N447" s="151">
        <f t="shared" si="162"/>
        <v>0</v>
      </c>
      <c r="O447" s="135">
        <f t="shared" si="162"/>
        <v>1</v>
      </c>
      <c r="P447" s="149">
        <f t="shared" si="162"/>
        <v>1</v>
      </c>
      <c r="Q447" s="133">
        <f t="shared" si="162"/>
        <v>0</v>
      </c>
      <c r="R447" s="151">
        <f t="shared" si="162"/>
        <v>1</v>
      </c>
      <c r="S447" s="136">
        <f t="shared" si="162"/>
        <v>0</v>
      </c>
      <c r="T447" s="149">
        <f t="shared" si="162"/>
        <v>0</v>
      </c>
      <c r="U447" s="135">
        <f t="shared" si="162"/>
        <v>0</v>
      </c>
      <c r="V447" s="105">
        <f t="shared" si="162"/>
        <v>11</v>
      </c>
      <c r="W447" s="106">
        <f t="shared" si="162"/>
        <v>2</v>
      </c>
      <c r="X447" s="49">
        <f t="shared" si="162"/>
        <v>13</v>
      </c>
    </row>
    <row r="448" spans="1:24" s="2" customFormat="1" ht="15" customHeight="1" thickBot="1" x14ac:dyDescent="0.35">
      <c r="A448" s="279" t="s">
        <v>36</v>
      </c>
      <c r="B448" s="280"/>
      <c r="C448" s="281"/>
      <c r="D448" s="79">
        <f t="shared" ref="D448:W448" si="163">SUM(D447,D442)</f>
        <v>50</v>
      </c>
      <c r="E448" s="80">
        <f t="shared" si="163"/>
        <v>19</v>
      </c>
      <c r="F448" s="81">
        <f t="shared" si="163"/>
        <v>0</v>
      </c>
      <c r="G448" s="80">
        <f t="shared" si="163"/>
        <v>0</v>
      </c>
      <c r="H448" s="81">
        <f t="shared" si="163"/>
        <v>0</v>
      </c>
      <c r="I448" s="44">
        <f t="shared" si="163"/>
        <v>1</v>
      </c>
      <c r="J448" s="82">
        <f t="shared" si="163"/>
        <v>1</v>
      </c>
      <c r="K448" s="83">
        <f t="shared" si="163"/>
        <v>0</v>
      </c>
      <c r="L448" s="81">
        <f t="shared" si="163"/>
        <v>4</v>
      </c>
      <c r="M448" s="80">
        <f t="shared" si="163"/>
        <v>0</v>
      </c>
      <c r="N448" s="82">
        <f t="shared" si="163"/>
        <v>1</v>
      </c>
      <c r="O448" s="83">
        <f t="shared" si="163"/>
        <v>1</v>
      </c>
      <c r="P448" s="81">
        <f t="shared" si="163"/>
        <v>6</v>
      </c>
      <c r="Q448" s="80">
        <f t="shared" si="163"/>
        <v>1</v>
      </c>
      <c r="R448" s="82">
        <f t="shared" si="163"/>
        <v>5</v>
      </c>
      <c r="S448" s="83">
        <f t="shared" si="163"/>
        <v>0</v>
      </c>
      <c r="T448" s="81">
        <f t="shared" si="163"/>
        <v>1</v>
      </c>
      <c r="U448" s="80">
        <f>SUM(U447,U442)</f>
        <v>1</v>
      </c>
      <c r="V448" s="81">
        <f t="shared" si="163"/>
        <v>68</v>
      </c>
      <c r="W448" s="80">
        <f t="shared" si="163"/>
        <v>23</v>
      </c>
      <c r="X448" s="44">
        <f>SUM(X447,X442)</f>
        <v>91</v>
      </c>
    </row>
    <row r="449" spans="1:24" s="17" customFormat="1" ht="14.5" x14ac:dyDescent="0.35">
      <c r="B449" s="20"/>
      <c r="C449" s="34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</row>
    <row r="450" spans="1:24" s="17" customFormat="1" ht="15" thickBot="1" x14ac:dyDescent="0.4">
      <c r="B450" s="20"/>
      <c r="C450" s="34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</row>
    <row r="451" spans="1:24" x14ac:dyDescent="0.25">
      <c r="A451" s="282" t="s">
        <v>150</v>
      </c>
      <c r="B451" s="283"/>
      <c r="C451" s="283"/>
      <c r="D451" s="259" t="s">
        <v>1</v>
      </c>
      <c r="E451" s="259"/>
      <c r="F451" s="259" t="s">
        <v>2</v>
      </c>
      <c r="G451" s="259"/>
      <c r="H451" s="259" t="s">
        <v>3</v>
      </c>
      <c r="I451" s="259"/>
      <c r="J451" s="259" t="s">
        <v>126</v>
      </c>
      <c r="K451" s="259"/>
      <c r="L451" s="259" t="s">
        <v>5</v>
      </c>
      <c r="M451" s="259"/>
      <c r="N451" s="259" t="s">
        <v>31</v>
      </c>
      <c r="O451" s="259"/>
      <c r="P451" s="259" t="s">
        <v>4</v>
      </c>
      <c r="Q451" s="259"/>
      <c r="R451" s="259" t="s">
        <v>127</v>
      </c>
      <c r="S451" s="259"/>
      <c r="T451" s="259" t="s">
        <v>0</v>
      </c>
      <c r="U451" s="259"/>
      <c r="V451" s="259" t="s">
        <v>21</v>
      </c>
      <c r="W451" s="259"/>
      <c r="X451" s="322" t="s">
        <v>17</v>
      </c>
    </row>
    <row r="452" spans="1:24" ht="13.5" thickBot="1" x14ac:dyDescent="0.3">
      <c r="A452" s="325" t="s">
        <v>153</v>
      </c>
      <c r="B452" s="326"/>
      <c r="C452" s="326"/>
      <c r="D452" s="260"/>
      <c r="E452" s="260"/>
      <c r="F452" s="260"/>
      <c r="G452" s="260"/>
      <c r="H452" s="260"/>
      <c r="I452" s="260"/>
      <c r="J452" s="260"/>
      <c r="K452" s="260"/>
      <c r="L452" s="260"/>
      <c r="M452" s="260"/>
      <c r="N452" s="260"/>
      <c r="O452" s="260"/>
      <c r="P452" s="260"/>
      <c r="Q452" s="260"/>
      <c r="R452" s="260"/>
      <c r="S452" s="260"/>
      <c r="T452" s="260"/>
      <c r="U452" s="260"/>
      <c r="V452" s="260"/>
      <c r="W452" s="260"/>
      <c r="X452" s="323"/>
    </row>
    <row r="453" spans="1:24" s="2" customFormat="1" ht="15" customHeight="1" thickBot="1" x14ac:dyDescent="0.35">
      <c r="A453" s="327" t="s">
        <v>151</v>
      </c>
      <c r="B453" s="328"/>
      <c r="C453" s="328"/>
      <c r="D453" s="26" t="s">
        <v>18</v>
      </c>
      <c r="E453" s="27" t="s">
        <v>19</v>
      </c>
      <c r="F453" s="26" t="s">
        <v>18</v>
      </c>
      <c r="G453" s="27" t="s">
        <v>19</v>
      </c>
      <c r="H453" s="26" t="s">
        <v>18</v>
      </c>
      <c r="I453" s="27" t="s">
        <v>19</v>
      </c>
      <c r="J453" s="26" t="s">
        <v>18</v>
      </c>
      <c r="K453" s="27" t="s">
        <v>19</v>
      </c>
      <c r="L453" s="28" t="s">
        <v>18</v>
      </c>
      <c r="M453" s="27" t="s">
        <v>19</v>
      </c>
      <c r="N453" s="26" t="s">
        <v>18</v>
      </c>
      <c r="O453" s="27" t="s">
        <v>19</v>
      </c>
      <c r="P453" s="26" t="s">
        <v>18</v>
      </c>
      <c r="Q453" s="27" t="s">
        <v>19</v>
      </c>
      <c r="R453" s="26" t="s">
        <v>18</v>
      </c>
      <c r="S453" s="27" t="s">
        <v>19</v>
      </c>
      <c r="T453" s="26" t="s">
        <v>18</v>
      </c>
      <c r="U453" s="29" t="s">
        <v>19</v>
      </c>
      <c r="V453" s="26" t="s">
        <v>18</v>
      </c>
      <c r="W453" s="27" t="s">
        <v>19</v>
      </c>
      <c r="X453" s="324"/>
    </row>
    <row r="454" spans="1:24" ht="15" customHeight="1" x14ac:dyDescent="0.25">
      <c r="A454" s="263" t="s">
        <v>59</v>
      </c>
      <c r="B454" s="265" t="s">
        <v>39</v>
      </c>
      <c r="C454" s="113" t="s">
        <v>13</v>
      </c>
      <c r="D454" s="193">
        <v>1</v>
      </c>
      <c r="E454" s="158">
        <v>0</v>
      </c>
      <c r="F454" s="143">
        <v>0</v>
      </c>
      <c r="G454" s="144">
        <v>0</v>
      </c>
      <c r="H454" s="138">
        <v>0</v>
      </c>
      <c r="I454" s="139">
        <v>0</v>
      </c>
      <c r="J454" s="140">
        <v>0</v>
      </c>
      <c r="K454" s="141">
        <v>0</v>
      </c>
      <c r="L454" s="140">
        <v>0</v>
      </c>
      <c r="M454" s="141">
        <v>0</v>
      </c>
      <c r="N454" s="138">
        <v>0</v>
      </c>
      <c r="O454" s="139">
        <v>0</v>
      </c>
      <c r="P454" s="138">
        <v>0</v>
      </c>
      <c r="Q454" s="139">
        <v>0</v>
      </c>
      <c r="R454" s="138">
        <v>0</v>
      </c>
      <c r="S454" s="139">
        <v>0</v>
      </c>
      <c r="T454" s="138">
        <v>0</v>
      </c>
      <c r="U454" s="139">
        <v>0</v>
      </c>
      <c r="V454" s="85">
        <f t="shared" ref="V454:V457" si="164">SUM(T454,R454,P454,N454,L454,J454,H454,F454,D454)</f>
        <v>1</v>
      </c>
      <c r="W454" s="86">
        <f t="shared" ref="W454:W457" si="165">SUM(U454,S454,Q454,O454,M454,K454,I454,G454,E454)</f>
        <v>0</v>
      </c>
      <c r="X454" s="47">
        <f>SUM(V454:W454)</f>
        <v>1</v>
      </c>
    </row>
    <row r="455" spans="1:24" ht="15" customHeight="1" x14ac:dyDescent="0.25">
      <c r="A455" s="264"/>
      <c r="B455" s="266"/>
      <c r="C455" s="122" t="s">
        <v>14</v>
      </c>
      <c r="D455" s="143">
        <v>0</v>
      </c>
      <c r="E455" s="144">
        <v>0</v>
      </c>
      <c r="F455" s="143">
        <v>0</v>
      </c>
      <c r="G455" s="144">
        <v>0</v>
      </c>
      <c r="H455" s="143">
        <v>0</v>
      </c>
      <c r="I455" s="144">
        <v>0</v>
      </c>
      <c r="J455" s="145">
        <v>0</v>
      </c>
      <c r="K455" s="146">
        <v>0</v>
      </c>
      <c r="L455" s="145">
        <v>0</v>
      </c>
      <c r="M455" s="146">
        <v>0</v>
      </c>
      <c r="N455" s="143">
        <v>0</v>
      </c>
      <c r="O455" s="144">
        <v>0</v>
      </c>
      <c r="P455" s="143">
        <v>0</v>
      </c>
      <c r="Q455" s="144">
        <v>0</v>
      </c>
      <c r="R455" s="143">
        <v>0</v>
      </c>
      <c r="S455" s="144">
        <v>0</v>
      </c>
      <c r="T455" s="143">
        <v>0</v>
      </c>
      <c r="U455" s="144">
        <v>0</v>
      </c>
      <c r="V455" s="94">
        <f t="shared" si="164"/>
        <v>0</v>
      </c>
      <c r="W455" s="95">
        <f t="shared" si="165"/>
        <v>0</v>
      </c>
      <c r="X455" s="48">
        <f>SUM(V455:W455)</f>
        <v>0</v>
      </c>
    </row>
    <row r="456" spans="1:24" ht="15" customHeight="1" x14ac:dyDescent="0.25">
      <c r="A456" s="264"/>
      <c r="B456" s="266"/>
      <c r="C456" s="122" t="s">
        <v>15</v>
      </c>
      <c r="D456" s="143">
        <v>1</v>
      </c>
      <c r="E456" s="144">
        <v>0</v>
      </c>
      <c r="F456" s="143">
        <v>0</v>
      </c>
      <c r="G456" s="144">
        <v>0</v>
      </c>
      <c r="H456" s="143">
        <v>0</v>
      </c>
      <c r="I456" s="144">
        <v>0</v>
      </c>
      <c r="J456" s="143">
        <v>0</v>
      </c>
      <c r="K456" s="147">
        <v>0</v>
      </c>
      <c r="L456" s="145">
        <v>0</v>
      </c>
      <c r="M456" s="146">
        <v>0</v>
      </c>
      <c r="N456" s="143">
        <v>0</v>
      </c>
      <c r="O456" s="144">
        <v>0</v>
      </c>
      <c r="P456" s="143">
        <v>0</v>
      </c>
      <c r="Q456" s="144">
        <v>0</v>
      </c>
      <c r="R456" s="143">
        <v>0</v>
      </c>
      <c r="S456" s="144">
        <v>0</v>
      </c>
      <c r="T456" s="143">
        <v>0</v>
      </c>
      <c r="U456" s="144">
        <v>0</v>
      </c>
      <c r="V456" s="94">
        <f t="shared" si="164"/>
        <v>1</v>
      </c>
      <c r="W456" s="95">
        <f t="shared" si="165"/>
        <v>0</v>
      </c>
      <c r="X456" s="48">
        <f>SUM(V456:W456)</f>
        <v>1</v>
      </c>
    </row>
    <row r="457" spans="1:24" ht="15" customHeight="1" x14ac:dyDescent="0.25">
      <c r="A457" s="264"/>
      <c r="B457" s="266"/>
      <c r="C457" s="131" t="s">
        <v>16</v>
      </c>
      <c r="D457" s="143">
        <v>0</v>
      </c>
      <c r="E457" s="144">
        <v>1</v>
      </c>
      <c r="F457" s="143">
        <v>0</v>
      </c>
      <c r="G457" s="144">
        <v>0</v>
      </c>
      <c r="H457" s="143">
        <v>0</v>
      </c>
      <c r="I457" s="144">
        <v>0</v>
      </c>
      <c r="J457" s="145">
        <v>0</v>
      </c>
      <c r="K457" s="146">
        <v>0</v>
      </c>
      <c r="L457" s="143">
        <v>0</v>
      </c>
      <c r="M457" s="147">
        <v>0</v>
      </c>
      <c r="N457" s="143">
        <v>0</v>
      </c>
      <c r="O457" s="144">
        <v>0</v>
      </c>
      <c r="P457" s="143">
        <v>0</v>
      </c>
      <c r="Q457" s="144">
        <v>0</v>
      </c>
      <c r="R457" s="143">
        <v>0</v>
      </c>
      <c r="S457" s="144">
        <v>0</v>
      </c>
      <c r="T457" s="143">
        <v>0</v>
      </c>
      <c r="U457" s="144">
        <v>0</v>
      </c>
      <c r="V457" s="94">
        <f t="shared" si="164"/>
        <v>0</v>
      </c>
      <c r="W457" s="95">
        <f t="shared" si="165"/>
        <v>1</v>
      </c>
      <c r="X457" s="48">
        <f>SUM(V457:W457)</f>
        <v>1</v>
      </c>
    </row>
    <row r="458" spans="1:24" ht="15" customHeight="1" thickBot="1" x14ac:dyDescent="0.3">
      <c r="A458" s="264"/>
      <c r="B458" s="267"/>
      <c r="C458" s="21" t="s">
        <v>33</v>
      </c>
      <c r="D458" s="132">
        <f t="shared" ref="D458:X458" si="166">SUM(D454:D457)</f>
        <v>2</v>
      </c>
      <c r="E458" s="133">
        <f t="shared" si="166"/>
        <v>1</v>
      </c>
      <c r="F458" s="134">
        <f t="shared" si="166"/>
        <v>0</v>
      </c>
      <c r="G458" s="135">
        <f t="shared" si="166"/>
        <v>0</v>
      </c>
      <c r="H458" s="149">
        <f t="shared" si="166"/>
        <v>0</v>
      </c>
      <c r="I458" s="150">
        <f t="shared" si="166"/>
        <v>0</v>
      </c>
      <c r="J458" s="151">
        <f t="shared" si="166"/>
        <v>0</v>
      </c>
      <c r="K458" s="136">
        <f t="shared" si="166"/>
        <v>0</v>
      </c>
      <c r="L458" s="149">
        <f t="shared" si="166"/>
        <v>0</v>
      </c>
      <c r="M458" s="150">
        <f t="shared" si="166"/>
        <v>0</v>
      </c>
      <c r="N458" s="151">
        <f t="shared" si="166"/>
        <v>0</v>
      </c>
      <c r="O458" s="135">
        <f t="shared" si="166"/>
        <v>0</v>
      </c>
      <c r="P458" s="149">
        <f t="shared" si="166"/>
        <v>0</v>
      </c>
      <c r="Q458" s="133">
        <f t="shared" si="166"/>
        <v>0</v>
      </c>
      <c r="R458" s="151">
        <f t="shared" si="166"/>
        <v>0</v>
      </c>
      <c r="S458" s="136">
        <f t="shared" si="166"/>
        <v>0</v>
      </c>
      <c r="T458" s="149">
        <f t="shared" si="166"/>
        <v>0</v>
      </c>
      <c r="U458" s="135">
        <f t="shared" si="166"/>
        <v>0</v>
      </c>
      <c r="V458" s="105">
        <f t="shared" si="166"/>
        <v>2</v>
      </c>
      <c r="W458" s="106">
        <f t="shared" si="166"/>
        <v>1</v>
      </c>
      <c r="X458" s="49">
        <f t="shared" si="166"/>
        <v>3</v>
      </c>
    </row>
    <row r="459" spans="1:24" ht="15" customHeight="1" x14ac:dyDescent="0.25">
      <c r="A459" s="264"/>
      <c r="B459" s="268" t="s">
        <v>12</v>
      </c>
      <c r="C459" s="113" t="s">
        <v>13</v>
      </c>
      <c r="D459" s="143">
        <v>0</v>
      </c>
      <c r="E459" s="165">
        <v>0</v>
      </c>
      <c r="F459" s="143">
        <v>0</v>
      </c>
      <c r="G459" s="144">
        <v>0</v>
      </c>
      <c r="H459" s="143">
        <v>0</v>
      </c>
      <c r="I459" s="144">
        <v>0</v>
      </c>
      <c r="J459" s="145">
        <v>0</v>
      </c>
      <c r="K459" s="146">
        <v>0</v>
      </c>
      <c r="L459" s="143">
        <v>0</v>
      </c>
      <c r="M459" s="144">
        <v>0</v>
      </c>
      <c r="N459" s="143">
        <v>0</v>
      </c>
      <c r="O459" s="144">
        <v>0</v>
      </c>
      <c r="P459" s="145">
        <v>0</v>
      </c>
      <c r="Q459" s="146">
        <v>0</v>
      </c>
      <c r="R459" s="143">
        <v>0</v>
      </c>
      <c r="S459" s="165">
        <v>0</v>
      </c>
      <c r="T459" s="143">
        <v>0</v>
      </c>
      <c r="U459" s="165">
        <v>0</v>
      </c>
      <c r="V459" s="94">
        <f>SUM(T459,R459,P459,N459,L459,J459,H459,F459,D459)</f>
        <v>0</v>
      </c>
      <c r="W459" s="95">
        <f t="shared" ref="W459" si="167">SUM(U459,S459,Q459,O459,M459,K459,I459,G459,E459)</f>
        <v>0</v>
      </c>
      <c r="X459" s="48">
        <f>SUM(V459:W459)</f>
        <v>0</v>
      </c>
    </row>
    <row r="460" spans="1:24" ht="15" customHeight="1" x14ac:dyDescent="0.25">
      <c r="A460" s="264"/>
      <c r="B460" s="269"/>
      <c r="C460" s="122" t="s">
        <v>14</v>
      </c>
      <c r="D460" s="143">
        <v>0</v>
      </c>
      <c r="E460" s="165">
        <v>0</v>
      </c>
      <c r="F460" s="143">
        <v>0</v>
      </c>
      <c r="G460" s="144">
        <v>0</v>
      </c>
      <c r="H460" s="143">
        <v>0</v>
      </c>
      <c r="I460" s="144">
        <v>0</v>
      </c>
      <c r="J460" s="145">
        <v>0</v>
      </c>
      <c r="K460" s="146">
        <v>0</v>
      </c>
      <c r="L460" s="143">
        <v>0</v>
      </c>
      <c r="M460" s="144">
        <v>0</v>
      </c>
      <c r="N460" s="143">
        <v>0</v>
      </c>
      <c r="O460" s="144">
        <v>0</v>
      </c>
      <c r="P460" s="145">
        <v>0</v>
      </c>
      <c r="Q460" s="146">
        <v>0</v>
      </c>
      <c r="R460" s="143">
        <v>0</v>
      </c>
      <c r="S460" s="165">
        <v>0</v>
      </c>
      <c r="T460" s="143">
        <v>0</v>
      </c>
      <c r="U460" s="165">
        <v>0</v>
      </c>
      <c r="V460" s="94">
        <f>SUM(T460,R460,P460,N460,L460,J460,H460,F460,D460)</f>
        <v>0</v>
      </c>
      <c r="W460" s="95">
        <f>SUM(U460,S460,Q460,O460,M460,K460,I460,G460,E460)</f>
        <v>0</v>
      </c>
      <c r="X460" s="48">
        <f>SUM(V460:W460)</f>
        <v>0</v>
      </c>
    </row>
    <row r="461" spans="1:24" ht="15" customHeight="1" x14ac:dyDescent="0.25">
      <c r="A461" s="264"/>
      <c r="B461" s="269"/>
      <c r="C461" s="122" t="s">
        <v>15</v>
      </c>
      <c r="D461" s="143">
        <v>0</v>
      </c>
      <c r="E461" s="165">
        <v>0</v>
      </c>
      <c r="F461" s="143">
        <v>0</v>
      </c>
      <c r="G461" s="144">
        <v>0</v>
      </c>
      <c r="H461" s="143">
        <v>0</v>
      </c>
      <c r="I461" s="144">
        <v>0</v>
      </c>
      <c r="J461" s="143">
        <v>0</v>
      </c>
      <c r="K461" s="147">
        <v>0</v>
      </c>
      <c r="L461" s="143">
        <v>0</v>
      </c>
      <c r="M461" s="144">
        <v>0</v>
      </c>
      <c r="N461" s="143">
        <v>0</v>
      </c>
      <c r="O461" s="144">
        <v>0</v>
      </c>
      <c r="P461" s="143">
        <v>0</v>
      </c>
      <c r="Q461" s="147">
        <v>0</v>
      </c>
      <c r="R461" s="143">
        <v>0</v>
      </c>
      <c r="S461" s="165">
        <v>0</v>
      </c>
      <c r="T461" s="143">
        <v>0</v>
      </c>
      <c r="U461" s="165">
        <v>0</v>
      </c>
      <c r="V461" s="94">
        <f t="shared" ref="V461:V462" si="168">SUM(T461,R461,P461,N461,L461,J461,H461,F461,D461)</f>
        <v>0</v>
      </c>
      <c r="W461" s="95">
        <f t="shared" ref="W461:W462" si="169">SUM(U461,S461,Q461,O461,M461,K461,I461,G461,E461)</f>
        <v>0</v>
      </c>
      <c r="X461" s="48">
        <f>SUM(V461:W461)</f>
        <v>0</v>
      </c>
    </row>
    <row r="462" spans="1:24" ht="15" customHeight="1" x14ac:dyDescent="0.25">
      <c r="A462" s="264"/>
      <c r="B462" s="269"/>
      <c r="C462" s="131" t="s">
        <v>16</v>
      </c>
      <c r="D462" s="143">
        <v>1</v>
      </c>
      <c r="E462" s="144">
        <v>0</v>
      </c>
      <c r="F462" s="143">
        <v>0</v>
      </c>
      <c r="G462" s="144">
        <v>0</v>
      </c>
      <c r="H462" s="143">
        <v>0</v>
      </c>
      <c r="I462" s="144">
        <v>0</v>
      </c>
      <c r="J462" s="145">
        <v>0</v>
      </c>
      <c r="K462" s="146">
        <v>0</v>
      </c>
      <c r="L462" s="143">
        <v>0</v>
      </c>
      <c r="M462" s="144">
        <v>0</v>
      </c>
      <c r="N462" s="143">
        <v>0</v>
      </c>
      <c r="O462" s="144">
        <v>0</v>
      </c>
      <c r="P462" s="145">
        <v>0</v>
      </c>
      <c r="Q462" s="146">
        <v>0</v>
      </c>
      <c r="R462" s="143">
        <v>0</v>
      </c>
      <c r="S462" s="144">
        <v>0</v>
      </c>
      <c r="T462" s="143">
        <v>0</v>
      </c>
      <c r="U462" s="144">
        <v>0</v>
      </c>
      <c r="V462" s="94">
        <f t="shared" si="168"/>
        <v>1</v>
      </c>
      <c r="W462" s="95">
        <f t="shared" si="169"/>
        <v>0</v>
      </c>
      <c r="X462" s="48">
        <f>SUM(V462:W462)</f>
        <v>1</v>
      </c>
    </row>
    <row r="463" spans="1:24" ht="15" customHeight="1" thickBot="1" x14ac:dyDescent="0.3">
      <c r="A463" s="264"/>
      <c r="B463" s="269"/>
      <c r="C463" s="22" t="s">
        <v>34</v>
      </c>
      <c r="D463" s="132">
        <f t="shared" ref="D463:X463" si="170">SUM(D459:D462)</f>
        <v>1</v>
      </c>
      <c r="E463" s="133">
        <f t="shared" si="170"/>
        <v>0</v>
      </c>
      <c r="F463" s="134">
        <f t="shared" si="170"/>
        <v>0</v>
      </c>
      <c r="G463" s="135">
        <f t="shared" si="170"/>
        <v>0</v>
      </c>
      <c r="H463" s="149">
        <f t="shared" si="170"/>
        <v>0</v>
      </c>
      <c r="I463" s="150">
        <f t="shared" si="170"/>
        <v>0</v>
      </c>
      <c r="J463" s="151">
        <f t="shared" si="170"/>
        <v>0</v>
      </c>
      <c r="K463" s="136">
        <f t="shared" si="170"/>
        <v>0</v>
      </c>
      <c r="L463" s="149">
        <f t="shared" si="170"/>
        <v>0</v>
      </c>
      <c r="M463" s="150">
        <f t="shared" si="170"/>
        <v>0</v>
      </c>
      <c r="N463" s="151">
        <f t="shared" si="170"/>
        <v>0</v>
      </c>
      <c r="O463" s="135">
        <f t="shared" si="170"/>
        <v>0</v>
      </c>
      <c r="P463" s="149">
        <f t="shared" si="170"/>
        <v>0</v>
      </c>
      <c r="Q463" s="133">
        <f t="shared" si="170"/>
        <v>0</v>
      </c>
      <c r="R463" s="151">
        <f t="shared" si="170"/>
        <v>0</v>
      </c>
      <c r="S463" s="136">
        <f t="shared" si="170"/>
        <v>0</v>
      </c>
      <c r="T463" s="149">
        <f t="shared" si="170"/>
        <v>0</v>
      </c>
      <c r="U463" s="135">
        <f t="shared" si="170"/>
        <v>0</v>
      </c>
      <c r="V463" s="105">
        <f t="shared" si="170"/>
        <v>1</v>
      </c>
      <c r="W463" s="106">
        <f t="shared" si="170"/>
        <v>0</v>
      </c>
      <c r="X463" s="49">
        <f t="shared" si="170"/>
        <v>1</v>
      </c>
    </row>
    <row r="464" spans="1:24" s="2" customFormat="1" ht="15" customHeight="1" thickBot="1" x14ac:dyDescent="0.35">
      <c r="A464" s="279" t="s">
        <v>36</v>
      </c>
      <c r="B464" s="280"/>
      <c r="C464" s="281"/>
      <c r="D464" s="79">
        <f t="shared" ref="D464:T464" si="171">SUM(D463,D458)</f>
        <v>3</v>
      </c>
      <c r="E464" s="80">
        <f t="shared" si="171"/>
        <v>1</v>
      </c>
      <c r="F464" s="81">
        <f t="shared" si="171"/>
        <v>0</v>
      </c>
      <c r="G464" s="80">
        <f t="shared" si="171"/>
        <v>0</v>
      </c>
      <c r="H464" s="81">
        <f t="shared" si="171"/>
        <v>0</v>
      </c>
      <c r="I464" s="44">
        <f t="shared" si="171"/>
        <v>0</v>
      </c>
      <c r="J464" s="82">
        <f t="shared" si="171"/>
        <v>0</v>
      </c>
      <c r="K464" s="83">
        <f t="shared" si="171"/>
        <v>0</v>
      </c>
      <c r="L464" s="81">
        <f t="shared" si="171"/>
        <v>0</v>
      </c>
      <c r="M464" s="80">
        <f t="shared" si="171"/>
        <v>0</v>
      </c>
      <c r="N464" s="82">
        <f t="shared" si="171"/>
        <v>0</v>
      </c>
      <c r="O464" s="83">
        <f t="shared" si="171"/>
        <v>0</v>
      </c>
      <c r="P464" s="81">
        <f t="shared" si="171"/>
        <v>0</v>
      </c>
      <c r="Q464" s="80">
        <f t="shared" si="171"/>
        <v>0</v>
      </c>
      <c r="R464" s="82">
        <f t="shared" si="171"/>
        <v>0</v>
      </c>
      <c r="S464" s="83">
        <f t="shared" si="171"/>
        <v>0</v>
      </c>
      <c r="T464" s="81">
        <f t="shared" si="171"/>
        <v>0</v>
      </c>
      <c r="U464" s="80">
        <f>SUM(U463,U458)</f>
        <v>0</v>
      </c>
      <c r="V464" s="81">
        <f t="shared" ref="V464:W464" si="172">SUM(V463,V458)</f>
        <v>3</v>
      </c>
      <c r="W464" s="80">
        <f t="shared" si="172"/>
        <v>1</v>
      </c>
      <c r="X464" s="44">
        <f>SUM(X463,X458)</f>
        <v>4</v>
      </c>
    </row>
    <row r="465" spans="1:24" s="17" customFormat="1" ht="14.5" x14ac:dyDescent="0.35">
      <c r="B465" s="20"/>
      <c r="C465" s="34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</row>
    <row r="466" spans="1:24" s="17" customFormat="1" ht="15" thickBot="1" x14ac:dyDescent="0.4">
      <c r="B466" s="20"/>
      <c r="C466" s="34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</row>
    <row r="467" spans="1:24" x14ac:dyDescent="0.25">
      <c r="A467" s="320" t="s">
        <v>89</v>
      </c>
      <c r="B467" s="321"/>
      <c r="C467" s="321"/>
      <c r="D467" s="291" t="s">
        <v>1</v>
      </c>
      <c r="E467" s="291"/>
      <c r="F467" s="291" t="s">
        <v>2</v>
      </c>
      <c r="G467" s="291"/>
      <c r="H467" s="291" t="s">
        <v>3</v>
      </c>
      <c r="I467" s="291"/>
      <c r="J467" s="291" t="s">
        <v>126</v>
      </c>
      <c r="K467" s="291"/>
      <c r="L467" s="291" t="s">
        <v>5</v>
      </c>
      <c r="M467" s="291"/>
      <c r="N467" s="291" t="s">
        <v>31</v>
      </c>
      <c r="O467" s="291"/>
      <c r="P467" s="291" t="s">
        <v>4</v>
      </c>
      <c r="Q467" s="291"/>
      <c r="R467" s="291" t="s">
        <v>127</v>
      </c>
      <c r="S467" s="291"/>
      <c r="T467" s="291" t="s">
        <v>0</v>
      </c>
      <c r="U467" s="291"/>
      <c r="V467" s="291" t="s">
        <v>21</v>
      </c>
      <c r="W467" s="291"/>
      <c r="X467" s="293" t="s">
        <v>17</v>
      </c>
    </row>
    <row r="468" spans="1:24" ht="13.5" customHeight="1" thickBot="1" x14ac:dyDescent="0.3">
      <c r="A468" s="296" t="s">
        <v>153</v>
      </c>
      <c r="B468" s="297"/>
      <c r="C468" s="297"/>
      <c r="D468" s="292"/>
      <c r="E468" s="292"/>
      <c r="F468" s="292"/>
      <c r="G468" s="292"/>
      <c r="H468" s="292"/>
      <c r="I468" s="292"/>
      <c r="J468" s="292"/>
      <c r="K468" s="292"/>
      <c r="L468" s="292"/>
      <c r="M468" s="292"/>
      <c r="N468" s="292"/>
      <c r="O468" s="292"/>
      <c r="P468" s="292"/>
      <c r="Q468" s="292"/>
      <c r="R468" s="292"/>
      <c r="S468" s="292"/>
      <c r="T468" s="292"/>
      <c r="U468" s="292"/>
      <c r="V468" s="292"/>
      <c r="W468" s="292"/>
      <c r="X468" s="294"/>
    </row>
    <row r="469" spans="1:24" s="2" customFormat="1" ht="15" customHeight="1" thickBot="1" x14ac:dyDescent="0.35">
      <c r="A469" s="298" t="s">
        <v>90</v>
      </c>
      <c r="B469" s="299"/>
      <c r="C469" s="300"/>
      <c r="D469" s="26" t="s">
        <v>18</v>
      </c>
      <c r="E469" s="27" t="s">
        <v>19</v>
      </c>
      <c r="F469" s="26" t="s">
        <v>18</v>
      </c>
      <c r="G469" s="27" t="s">
        <v>19</v>
      </c>
      <c r="H469" s="26" t="s">
        <v>18</v>
      </c>
      <c r="I469" s="27" t="s">
        <v>19</v>
      </c>
      <c r="J469" s="26" t="s">
        <v>18</v>
      </c>
      <c r="K469" s="27" t="s">
        <v>19</v>
      </c>
      <c r="L469" s="28" t="s">
        <v>18</v>
      </c>
      <c r="M469" s="27" t="s">
        <v>19</v>
      </c>
      <c r="N469" s="26" t="s">
        <v>18</v>
      </c>
      <c r="O469" s="27" t="s">
        <v>19</v>
      </c>
      <c r="P469" s="26" t="s">
        <v>18</v>
      </c>
      <c r="Q469" s="27" t="s">
        <v>19</v>
      </c>
      <c r="R469" s="26" t="s">
        <v>18</v>
      </c>
      <c r="S469" s="27" t="s">
        <v>19</v>
      </c>
      <c r="T469" s="26" t="s">
        <v>18</v>
      </c>
      <c r="U469" s="29" t="s">
        <v>19</v>
      </c>
      <c r="V469" s="26" t="s">
        <v>18</v>
      </c>
      <c r="W469" s="27" t="s">
        <v>19</v>
      </c>
      <c r="X469" s="295"/>
    </row>
    <row r="470" spans="1:24" ht="15" customHeight="1" x14ac:dyDescent="0.25">
      <c r="A470" s="390" t="s">
        <v>59</v>
      </c>
      <c r="B470" s="265" t="s">
        <v>6</v>
      </c>
      <c r="C470" s="113" t="s">
        <v>13</v>
      </c>
      <c r="D470" s="138">
        <v>17</v>
      </c>
      <c r="E470" s="139">
        <v>7</v>
      </c>
      <c r="F470" s="193">
        <v>0</v>
      </c>
      <c r="G470" s="158">
        <v>0</v>
      </c>
      <c r="H470" s="138">
        <v>0</v>
      </c>
      <c r="I470" s="139">
        <v>0</v>
      </c>
      <c r="J470" s="140">
        <v>0</v>
      </c>
      <c r="K470" s="141">
        <v>0</v>
      </c>
      <c r="L470" s="140">
        <v>0</v>
      </c>
      <c r="M470" s="141">
        <v>0</v>
      </c>
      <c r="N470" s="138">
        <v>0</v>
      </c>
      <c r="O470" s="139">
        <v>0</v>
      </c>
      <c r="P470" s="138">
        <v>0</v>
      </c>
      <c r="Q470" s="139">
        <v>1</v>
      </c>
      <c r="R470" s="138">
        <v>0</v>
      </c>
      <c r="S470" s="139">
        <v>0</v>
      </c>
      <c r="T470" s="138">
        <v>0</v>
      </c>
      <c r="U470" s="139">
        <v>0</v>
      </c>
      <c r="V470" s="85">
        <f t="shared" ref="V470:W473" si="173">SUM(T470,R470,P470,N470,L470,J470,H470,F470,D470)</f>
        <v>17</v>
      </c>
      <c r="W470" s="86">
        <f t="shared" si="173"/>
        <v>8</v>
      </c>
      <c r="X470" s="47">
        <f>SUM(V470:W470)</f>
        <v>25</v>
      </c>
    </row>
    <row r="471" spans="1:24" ht="15" customHeight="1" x14ac:dyDescent="0.25">
      <c r="A471" s="391"/>
      <c r="B471" s="266"/>
      <c r="C471" s="122" t="s">
        <v>14</v>
      </c>
      <c r="D471" s="143">
        <v>5</v>
      </c>
      <c r="E471" s="144">
        <v>8</v>
      </c>
      <c r="F471" s="192">
        <v>0</v>
      </c>
      <c r="G471" s="147">
        <v>0</v>
      </c>
      <c r="H471" s="143">
        <v>0</v>
      </c>
      <c r="I471" s="144">
        <v>0</v>
      </c>
      <c r="J471" s="145">
        <v>0</v>
      </c>
      <c r="K471" s="146">
        <v>0</v>
      </c>
      <c r="L471" s="145">
        <v>0</v>
      </c>
      <c r="M471" s="146">
        <v>0</v>
      </c>
      <c r="N471" s="143">
        <v>1</v>
      </c>
      <c r="O471" s="144">
        <v>0</v>
      </c>
      <c r="P471" s="143">
        <v>2</v>
      </c>
      <c r="Q471" s="144">
        <v>1</v>
      </c>
      <c r="R471" s="143">
        <v>1</v>
      </c>
      <c r="S471" s="144">
        <v>0</v>
      </c>
      <c r="T471" s="143">
        <v>0</v>
      </c>
      <c r="U471" s="144">
        <v>0</v>
      </c>
      <c r="V471" s="94">
        <f t="shared" si="173"/>
        <v>9</v>
      </c>
      <c r="W471" s="95">
        <f t="shared" si="173"/>
        <v>9</v>
      </c>
      <c r="X471" s="48">
        <f>SUM(V471:W471)</f>
        <v>18</v>
      </c>
    </row>
    <row r="472" spans="1:24" ht="15" customHeight="1" x14ac:dyDescent="0.25">
      <c r="A472" s="391"/>
      <c r="B472" s="266"/>
      <c r="C472" s="122" t="s">
        <v>15</v>
      </c>
      <c r="D472" s="143">
        <v>3</v>
      </c>
      <c r="E472" s="144">
        <v>15</v>
      </c>
      <c r="F472" s="192">
        <v>0</v>
      </c>
      <c r="G472" s="147">
        <v>0</v>
      </c>
      <c r="H472" s="143">
        <v>0</v>
      </c>
      <c r="I472" s="144">
        <v>0</v>
      </c>
      <c r="J472" s="143">
        <v>0</v>
      </c>
      <c r="K472" s="147">
        <v>1</v>
      </c>
      <c r="L472" s="145">
        <v>0</v>
      </c>
      <c r="M472" s="146">
        <v>0</v>
      </c>
      <c r="N472" s="143">
        <v>1</v>
      </c>
      <c r="O472" s="144">
        <v>0</v>
      </c>
      <c r="P472" s="143">
        <v>0</v>
      </c>
      <c r="Q472" s="144">
        <v>0</v>
      </c>
      <c r="R472" s="143">
        <v>0</v>
      </c>
      <c r="S472" s="144">
        <v>0</v>
      </c>
      <c r="T472" s="143">
        <v>0</v>
      </c>
      <c r="U472" s="144">
        <v>0</v>
      </c>
      <c r="V472" s="94">
        <f t="shared" si="173"/>
        <v>4</v>
      </c>
      <c r="W472" s="95">
        <f t="shared" si="173"/>
        <v>16</v>
      </c>
      <c r="X472" s="48">
        <f>SUM(V472:W472)</f>
        <v>20</v>
      </c>
    </row>
    <row r="473" spans="1:24" ht="15" customHeight="1" x14ac:dyDescent="0.25">
      <c r="A473" s="391"/>
      <c r="B473" s="266"/>
      <c r="C473" s="131" t="s">
        <v>16</v>
      </c>
      <c r="D473" s="143">
        <v>4</v>
      </c>
      <c r="E473" s="144">
        <v>10</v>
      </c>
      <c r="F473" s="192">
        <v>0</v>
      </c>
      <c r="G473" s="147">
        <v>0</v>
      </c>
      <c r="H473" s="143">
        <v>0</v>
      </c>
      <c r="I473" s="144">
        <v>0</v>
      </c>
      <c r="J473" s="145">
        <v>0</v>
      </c>
      <c r="K473" s="146">
        <v>0</v>
      </c>
      <c r="L473" s="143">
        <v>0</v>
      </c>
      <c r="M473" s="147">
        <v>0</v>
      </c>
      <c r="N473" s="143">
        <v>0</v>
      </c>
      <c r="O473" s="144">
        <v>0</v>
      </c>
      <c r="P473" s="143">
        <v>0</v>
      </c>
      <c r="Q473" s="144">
        <v>2</v>
      </c>
      <c r="R473" s="143">
        <v>1</v>
      </c>
      <c r="S473" s="144">
        <v>0</v>
      </c>
      <c r="T473" s="143">
        <v>0</v>
      </c>
      <c r="U473" s="144">
        <v>0</v>
      </c>
      <c r="V473" s="94">
        <f t="shared" si="173"/>
        <v>5</v>
      </c>
      <c r="W473" s="95">
        <f t="shared" si="173"/>
        <v>12</v>
      </c>
      <c r="X473" s="48">
        <f>SUM(V473:W473)</f>
        <v>17</v>
      </c>
    </row>
    <row r="474" spans="1:24" ht="15" customHeight="1" thickBot="1" x14ac:dyDescent="0.3">
      <c r="A474" s="391"/>
      <c r="B474" s="267"/>
      <c r="C474" s="21" t="s">
        <v>33</v>
      </c>
      <c r="D474" s="132">
        <f t="shared" ref="D474:X474" si="174">SUM(D470:D473)</f>
        <v>29</v>
      </c>
      <c r="E474" s="133">
        <f t="shared" si="174"/>
        <v>40</v>
      </c>
      <c r="F474" s="134">
        <f t="shared" si="174"/>
        <v>0</v>
      </c>
      <c r="G474" s="135">
        <f t="shared" si="174"/>
        <v>0</v>
      </c>
      <c r="H474" s="149">
        <f t="shared" si="174"/>
        <v>0</v>
      </c>
      <c r="I474" s="150">
        <f t="shared" si="174"/>
        <v>0</v>
      </c>
      <c r="J474" s="151">
        <f t="shared" si="174"/>
        <v>0</v>
      </c>
      <c r="K474" s="136">
        <f t="shared" si="174"/>
        <v>1</v>
      </c>
      <c r="L474" s="149">
        <f t="shared" si="174"/>
        <v>0</v>
      </c>
      <c r="M474" s="150">
        <f t="shared" si="174"/>
        <v>0</v>
      </c>
      <c r="N474" s="151">
        <f t="shared" si="174"/>
        <v>2</v>
      </c>
      <c r="O474" s="135">
        <f t="shared" si="174"/>
        <v>0</v>
      </c>
      <c r="P474" s="149">
        <f t="shared" si="174"/>
        <v>2</v>
      </c>
      <c r="Q474" s="133">
        <f t="shared" si="174"/>
        <v>4</v>
      </c>
      <c r="R474" s="151">
        <f t="shared" si="174"/>
        <v>2</v>
      </c>
      <c r="S474" s="136">
        <f t="shared" si="174"/>
        <v>0</v>
      </c>
      <c r="T474" s="149">
        <f t="shared" si="174"/>
        <v>0</v>
      </c>
      <c r="U474" s="135">
        <f t="shared" si="174"/>
        <v>0</v>
      </c>
      <c r="V474" s="105">
        <f t="shared" si="174"/>
        <v>35</v>
      </c>
      <c r="W474" s="106">
        <f t="shared" si="174"/>
        <v>45</v>
      </c>
      <c r="X474" s="49">
        <f t="shared" si="174"/>
        <v>80</v>
      </c>
    </row>
    <row r="475" spans="1:24" ht="15" customHeight="1" x14ac:dyDescent="0.25">
      <c r="A475" s="391"/>
      <c r="B475" s="268" t="s">
        <v>12</v>
      </c>
      <c r="C475" s="177" t="s">
        <v>13</v>
      </c>
      <c r="D475" s="166">
        <v>3</v>
      </c>
      <c r="E475" s="167">
        <v>1</v>
      </c>
      <c r="F475" s="138">
        <v>0</v>
      </c>
      <c r="G475" s="139">
        <v>0</v>
      </c>
      <c r="H475" s="138">
        <v>0</v>
      </c>
      <c r="I475" s="139">
        <v>0</v>
      </c>
      <c r="J475" s="140">
        <v>0</v>
      </c>
      <c r="K475" s="141">
        <v>0</v>
      </c>
      <c r="L475" s="138">
        <v>0</v>
      </c>
      <c r="M475" s="139">
        <v>0</v>
      </c>
      <c r="N475" s="138">
        <v>0</v>
      </c>
      <c r="O475" s="139">
        <v>0</v>
      </c>
      <c r="P475" s="140">
        <v>0</v>
      </c>
      <c r="Q475" s="141">
        <v>0</v>
      </c>
      <c r="R475" s="166">
        <v>0</v>
      </c>
      <c r="S475" s="167">
        <v>0</v>
      </c>
      <c r="T475" s="166">
        <v>0</v>
      </c>
      <c r="U475" s="167">
        <v>0</v>
      </c>
      <c r="V475" s="85">
        <f t="shared" ref="V475:W478" si="175">SUM(T475,R475,P475,N475,L475,J475,H475,F475,D475)</f>
        <v>3</v>
      </c>
      <c r="W475" s="86">
        <f t="shared" si="175"/>
        <v>1</v>
      </c>
      <c r="X475" s="47">
        <f>SUM(V475:W475)</f>
        <v>4</v>
      </c>
    </row>
    <row r="476" spans="1:24" ht="15" customHeight="1" x14ac:dyDescent="0.25">
      <c r="A476" s="391"/>
      <c r="B476" s="269"/>
      <c r="C476" s="122" t="s">
        <v>14</v>
      </c>
      <c r="D476" s="143">
        <v>0</v>
      </c>
      <c r="E476" s="165">
        <v>0</v>
      </c>
      <c r="F476" s="143">
        <v>0</v>
      </c>
      <c r="G476" s="144">
        <v>0</v>
      </c>
      <c r="H476" s="143">
        <v>0</v>
      </c>
      <c r="I476" s="144">
        <v>0</v>
      </c>
      <c r="J476" s="145">
        <v>0</v>
      </c>
      <c r="K476" s="146">
        <v>0</v>
      </c>
      <c r="L476" s="143">
        <v>0</v>
      </c>
      <c r="M476" s="144">
        <v>0</v>
      </c>
      <c r="N476" s="143">
        <v>0</v>
      </c>
      <c r="O476" s="144">
        <v>0</v>
      </c>
      <c r="P476" s="145">
        <v>0</v>
      </c>
      <c r="Q476" s="146">
        <v>0</v>
      </c>
      <c r="R476" s="143">
        <v>0</v>
      </c>
      <c r="S476" s="165">
        <v>0</v>
      </c>
      <c r="T476" s="143">
        <v>0</v>
      </c>
      <c r="U476" s="165">
        <v>0</v>
      </c>
      <c r="V476" s="94">
        <f t="shared" si="175"/>
        <v>0</v>
      </c>
      <c r="W476" s="95">
        <f t="shared" si="175"/>
        <v>0</v>
      </c>
      <c r="X476" s="48">
        <f>SUM(V476:W476)</f>
        <v>0</v>
      </c>
    </row>
    <row r="477" spans="1:24" ht="15" customHeight="1" x14ac:dyDescent="0.25">
      <c r="A477" s="391"/>
      <c r="B477" s="269"/>
      <c r="C477" s="122" t="s">
        <v>15</v>
      </c>
      <c r="D477" s="143">
        <v>1</v>
      </c>
      <c r="E477" s="165">
        <v>2</v>
      </c>
      <c r="F477" s="143">
        <v>0</v>
      </c>
      <c r="G477" s="144">
        <v>0</v>
      </c>
      <c r="H477" s="143">
        <v>0</v>
      </c>
      <c r="I477" s="144">
        <v>0</v>
      </c>
      <c r="J477" s="143">
        <v>0</v>
      </c>
      <c r="K477" s="147">
        <v>0</v>
      </c>
      <c r="L477" s="143">
        <v>0</v>
      </c>
      <c r="M477" s="144">
        <v>0</v>
      </c>
      <c r="N477" s="143">
        <v>0</v>
      </c>
      <c r="O477" s="144">
        <v>0</v>
      </c>
      <c r="P477" s="143">
        <v>0</v>
      </c>
      <c r="Q477" s="147">
        <v>0</v>
      </c>
      <c r="R477" s="143">
        <v>0</v>
      </c>
      <c r="S477" s="165">
        <v>0</v>
      </c>
      <c r="T477" s="143">
        <v>0</v>
      </c>
      <c r="U477" s="165">
        <v>0</v>
      </c>
      <c r="V477" s="94">
        <f t="shared" si="175"/>
        <v>1</v>
      </c>
      <c r="W477" s="95">
        <f t="shared" si="175"/>
        <v>2</v>
      </c>
      <c r="X477" s="48">
        <f>SUM(V477:W477)</f>
        <v>3</v>
      </c>
    </row>
    <row r="478" spans="1:24" ht="15" customHeight="1" x14ac:dyDescent="0.25">
      <c r="A478" s="391"/>
      <c r="B478" s="269"/>
      <c r="C478" s="131" t="s">
        <v>16</v>
      </c>
      <c r="D478" s="143">
        <v>1</v>
      </c>
      <c r="E478" s="144">
        <v>3</v>
      </c>
      <c r="F478" s="143">
        <v>0</v>
      </c>
      <c r="G478" s="144">
        <v>0</v>
      </c>
      <c r="H478" s="143">
        <v>0</v>
      </c>
      <c r="I478" s="144">
        <v>0</v>
      </c>
      <c r="J478" s="145">
        <v>0</v>
      </c>
      <c r="K478" s="146">
        <v>0</v>
      </c>
      <c r="L478" s="143">
        <v>0</v>
      </c>
      <c r="M478" s="144">
        <v>0</v>
      </c>
      <c r="N478" s="143">
        <v>0</v>
      </c>
      <c r="O478" s="144">
        <v>1</v>
      </c>
      <c r="P478" s="145">
        <v>0</v>
      </c>
      <c r="Q478" s="146">
        <v>0</v>
      </c>
      <c r="R478" s="143">
        <v>0</v>
      </c>
      <c r="S478" s="144">
        <v>0</v>
      </c>
      <c r="T478" s="143">
        <v>0</v>
      </c>
      <c r="U478" s="144">
        <v>0</v>
      </c>
      <c r="V478" s="94">
        <f t="shared" si="175"/>
        <v>1</v>
      </c>
      <c r="W478" s="95">
        <f t="shared" si="175"/>
        <v>4</v>
      </c>
      <c r="X478" s="48">
        <f>SUM(V478:W478)</f>
        <v>5</v>
      </c>
    </row>
    <row r="479" spans="1:24" ht="15" customHeight="1" thickBot="1" x14ac:dyDescent="0.3">
      <c r="A479" s="392"/>
      <c r="B479" s="331"/>
      <c r="C479" s="22" t="s">
        <v>34</v>
      </c>
      <c r="D479" s="132">
        <f t="shared" ref="D479:X479" si="176">SUM(D475:D478)</f>
        <v>5</v>
      </c>
      <c r="E479" s="133">
        <f t="shared" si="176"/>
        <v>6</v>
      </c>
      <c r="F479" s="134">
        <f t="shared" si="176"/>
        <v>0</v>
      </c>
      <c r="G479" s="135">
        <f t="shared" si="176"/>
        <v>0</v>
      </c>
      <c r="H479" s="149">
        <f t="shared" si="176"/>
        <v>0</v>
      </c>
      <c r="I479" s="150">
        <f t="shared" si="176"/>
        <v>0</v>
      </c>
      <c r="J479" s="151">
        <f t="shared" si="176"/>
        <v>0</v>
      </c>
      <c r="K479" s="136">
        <f t="shared" si="176"/>
        <v>0</v>
      </c>
      <c r="L479" s="149">
        <f t="shared" si="176"/>
        <v>0</v>
      </c>
      <c r="M479" s="150">
        <f t="shared" si="176"/>
        <v>0</v>
      </c>
      <c r="N479" s="151">
        <f t="shared" si="176"/>
        <v>0</v>
      </c>
      <c r="O479" s="135">
        <f t="shared" si="176"/>
        <v>1</v>
      </c>
      <c r="P479" s="149">
        <f t="shared" si="176"/>
        <v>0</v>
      </c>
      <c r="Q479" s="133">
        <f t="shared" si="176"/>
        <v>0</v>
      </c>
      <c r="R479" s="151">
        <f t="shared" si="176"/>
        <v>0</v>
      </c>
      <c r="S479" s="136">
        <f t="shared" si="176"/>
        <v>0</v>
      </c>
      <c r="T479" s="149">
        <f t="shared" si="176"/>
        <v>0</v>
      </c>
      <c r="U479" s="135">
        <f t="shared" si="176"/>
        <v>0</v>
      </c>
      <c r="V479" s="105">
        <f t="shared" si="176"/>
        <v>5</v>
      </c>
      <c r="W479" s="106">
        <f t="shared" si="176"/>
        <v>7</v>
      </c>
      <c r="X479" s="49">
        <f t="shared" si="176"/>
        <v>12</v>
      </c>
    </row>
    <row r="480" spans="1:24" s="2" customFormat="1" ht="15" customHeight="1" thickBot="1" x14ac:dyDescent="0.35">
      <c r="A480" s="279" t="s">
        <v>36</v>
      </c>
      <c r="B480" s="280"/>
      <c r="C480" s="281"/>
      <c r="D480" s="79">
        <f t="shared" ref="D480:W480" si="177">SUM(D479,D474)</f>
        <v>34</v>
      </c>
      <c r="E480" s="80">
        <f t="shared" si="177"/>
        <v>46</v>
      </c>
      <c r="F480" s="81">
        <f t="shared" si="177"/>
        <v>0</v>
      </c>
      <c r="G480" s="80">
        <f t="shared" si="177"/>
        <v>0</v>
      </c>
      <c r="H480" s="81">
        <f t="shared" si="177"/>
        <v>0</v>
      </c>
      <c r="I480" s="44">
        <f t="shared" si="177"/>
        <v>0</v>
      </c>
      <c r="J480" s="82">
        <f t="shared" si="177"/>
        <v>0</v>
      </c>
      <c r="K480" s="83">
        <f t="shared" si="177"/>
        <v>1</v>
      </c>
      <c r="L480" s="81">
        <f t="shared" si="177"/>
        <v>0</v>
      </c>
      <c r="M480" s="80">
        <f t="shared" si="177"/>
        <v>0</v>
      </c>
      <c r="N480" s="82">
        <f t="shared" si="177"/>
        <v>2</v>
      </c>
      <c r="O480" s="83">
        <f t="shared" si="177"/>
        <v>1</v>
      </c>
      <c r="P480" s="81">
        <f t="shared" si="177"/>
        <v>2</v>
      </c>
      <c r="Q480" s="80">
        <f t="shared" si="177"/>
        <v>4</v>
      </c>
      <c r="R480" s="82">
        <f t="shared" si="177"/>
        <v>2</v>
      </c>
      <c r="S480" s="83">
        <f t="shared" si="177"/>
        <v>0</v>
      </c>
      <c r="T480" s="81">
        <f t="shared" si="177"/>
        <v>0</v>
      </c>
      <c r="U480" s="80">
        <f>SUM(U479,U474)</f>
        <v>0</v>
      </c>
      <c r="V480" s="81">
        <f t="shared" si="177"/>
        <v>40</v>
      </c>
      <c r="W480" s="80">
        <f t="shared" si="177"/>
        <v>52</v>
      </c>
      <c r="X480" s="44">
        <f>SUM(X479,X474)</f>
        <v>92</v>
      </c>
    </row>
    <row r="481" spans="1:24" s="17" customFormat="1" ht="14.5" x14ac:dyDescent="0.35">
      <c r="B481" s="20"/>
      <c r="C481" s="34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</row>
    <row r="482" spans="1:24" ht="13.5" thickBot="1" x14ac:dyDescent="0.3">
      <c r="A482" s="3"/>
      <c r="B482" s="31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</row>
    <row r="483" spans="1:24" x14ac:dyDescent="0.25">
      <c r="A483" s="320" t="s">
        <v>61</v>
      </c>
      <c r="B483" s="321"/>
      <c r="C483" s="321"/>
      <c r="D483" s="291" t="s">
        <v>1</v>
      </c>
      <c r="E483" s="291"/>
      <c r="F483" s="291" t="s">
        <v>2</v>
      </c>
      <c r="G483" s="291"/>
      <c r="H483" s="291" t="s">
        <v>3</v>
      </c>
      <c r="I483" s="291"/>
      <c r="J483" s="291" t="s">
        <v>126</v>
      </c>
      <c r="K483" s="291"/>
      <c r="L483" s="291" t="s">
        <v>5</v>
      </c>
      <c r="M483" s="291"/>
      <c r="N483" s="291" t="s">
        <v>31</v>
      </c>
      <c r="O483" s="291"/>
      <c r="P483" s="291" t="s">
        <v>4</v>
      </c>
      <c r="Q483" s="291"/>
      <c r="R483" s="291" t="s">
        <v>127</v>
      </c>
      <c r="S483" s="291"/>
      <c r="T483" s="291" t="s">
        <v>0</v>
      </c>
      <c r="U483" s="291"/>
      <c r="V483" s="291" t="s">
        <v>21</v>
      </c>
      <c r="W483" s="291"/>
      <c r="X483" s="293" t="s">
        <v>17</v>
      </c>
    </row>
    <row r="484" spans="1:24" ht="13.5" customHeight="1" thickBot="1" x14ac:dyDescent="0.3">
      <c r="A484" s="296" t="s">
        <v>153</v>
      </c>
      <c r="B484" s="297"/>
      <c r="C484" s="297"/>
      <c r="D484" s="292"/>
      <c r="E484" s="292"/>
      <c r="F484" s="292"/>
      <c r="G484" s="292"/>
      <c r="H484" s="292"/>
      <c r="I484" s="292"/>
      <c r="J484" s="292"/>
      <c r="K484" s="292"/>
      <c r="L484" s="292"/>
      <c r="M484" s="292"/>
      <c r="N484" s="292"/>
      <c r="O484" s="292"/>
      <c r="P484" s="292"/>
      <c r="Q484" s="292"/>
      <c r="R484" s="292"/>
      <c r="S484" s="292"/>
      <c r="T484" s="292"/>
      <c r="U484" s="292"/>
      <c r="V484" s="292"/>
      <c r="W484" s="292"/>
      <c r="X484" s="294"/>
    </row>
    <row r="485" spans="1:24" s="2" customFormat="1" ht="15" customHeight="1" thickBot="1" x14ac:dyDescent="0.35">
      <c r="A485" s="298" t="s">
        <v>91</v>
      </c>
      <c r="B485" s="299"/>
      <c r="C485" s="300"/>
      <c r="D485" s="26" t="s">
        <v>18</v>
      </c>
      <c r="E485" s="27" t="s">
        <v>19</v>
      </c>
      <c r="F485" s="26" t="s">
        <v>18</v>
      </c>
      <c r="G485" s="27" t="s">
        <v>19</v>
      </c>
      <c r="H485" s="26" t="s">
        <v>18</v>
      </c>
      <c r="I485" s="27" t="s">
        <v>19</v>
      </c>
      <c r="J485" s="26" t="s">
        <v>18</v>
      </c>
      <c r="K485" s="27" t="s">
        <v>19</v>
      </c>
      <c r="L485" s="28" t="s">
        <v>18</v>
      </c>
      <c r="M485" s="27" t="s">
        <v>19</v>
      </c>
      <c r="N485" s="26" t="s">
        <v>18</v>
      </c>
      <c r="O485" s="27" t="s">
        <v>19</v>
      </c>
      <c r="P485" s="26" t="s">
        <v>18</v>
      </c>
      <c r="Q485" s="27" t="s">
        <v>19</v>
      </c>
      <c r="R485" s="26" t="s">
        <v>18</v>
      </c>
      <c r="S485" s="27" t="s">
        <v>19</v>
      </c>
      <c r="T485" s="26" t="s">
        <v>18</v>
      </c>
      <c r="U485" s="29" t="s">
        <v>19</v>
      </c>
      <c r="V485" s="26" t="s">
        <v>18</v>
      </c>
      <c r="W485" s="27" t="s">
        <v>19</v>
      </c>
      <c r="X485" s="295"/>
    </row>
    <row r="486" spans="1:24" ht="15" customHeight="1" x14ac:dyDescent="0.25">
      <c r="A486" s="263" t="s">
        <v>59</v>
      </c>
      <c r="B486" s="265" t="s">
        <v>6</v>
      </c>
      <c r="C486" s="113" t="s">
        <v>13</v>
      </c>
      <c r="D486" s="138">
        <v>14</v>
      </c>
      <c r="E486" s="139">
        <v>13</v>
      </c>
      <c r="F486" s="193">
        <v>0</v>
      </c>
      <c r="G486" s="158">
        <v>0</v>
      </c>
      <c r="H486" s="138">
        <v>0</v>
      </c>
      <c r="I486" s="139">
        <v>0</v>
      </c>
      <c r="J486" s="140">
        <v>0</v>
      </c>
      <c r="K486" s="141">
        <v>0</v>
      </c>
      <c r="L486" s="140">
        <v>0</v>
      </c>
      <c r="M486" s="141">
        <v>0</v>
      </c>
      <c r="N486" s="138">
        <v>2</v>
      </c>
      <c r="O486" s="139">
        <v>2</v>
      </c>
      <c r="P486" s="138">
        <v>0</v>
      </c>
      <c r="Q486" s="139">
        <v>2</v>
      </c>
      <c r="R486" s="138">
        <v>0</v>
      </c>
      <c r="S486" s="139">
        <v>0</v>
      </c>
      <c r="T486" s="138">
        <v>1</v>
      </c>
      <c r="U486" s="139">
        <v>0</v>
      </c>
      <c r="V486" s="85">
        <f t="shared" ref="V486:W489" si="178">SUM(T486,R486,P486,N486,L486,J486,H486,F486,D486)</f>
        <v>17</v>
      </c>
      <c r="W486" s="86">
        <f t="shared" si="178"/>
        <v>17</v>
      </c>
      <c r="X486" s="47">
        <f>SUM(V486:W486)</f>
        <v>34</v>
      </c>
    </row>
    <row r="487" spans="1:24" ht="15" customHeight="1" x14ac:dyDescent="0.25">
      <c r="A487" s="345"/>
      <c r="B487" s="266"/>
      <c r="C487" s="122" t="s">
        <v>14</v>
      </c>
      <c r="D487" s="143">
        <v>7</v>
      </c>
      <c r="E487" s="144">
        <v>9</v>
      </c>
      <c r="F487" s="192">
        <v>0</v>
      </c>
      <c r="G487" s="147">
        <v>0</v>
      </c>
      <c r="H487" s="143">
        <v>0</v>
      </c>
      <c r="I487" s="144">
        <v>0</v>
      </c>
      <c r="J487" s="145">
        <v>0</v>
      </c>
      <c r="K487" s="146">
        <v>0</v>
      </c>
      <c r="L487" s="145">
        <v>0</v>
      </c>
      <c r="M487" s="146">
        <v>0</v>
      </c>
      <c r="N487" s="143">
        <v>0</v>
      </c>
      <c r="O487" s="144">
        <v>0</v>
      </c>
      <c r="P487" s="143">
        <v>0</v>
      </c>
      <c r="Q487" s="144">
        <v>0</v>
      </c>
      <c r="R487" s="143">
        <v>0</v>
      </c>
      <c r="S487" s="144">
        <v>0</v>
      </c>
      <c r="T487" s="143">
        <v>0</v>
      </c>
      <c r="U487" s="144">
        <v>0</v>
      </c>
      <c r="V487" s="94">
        <f t="shared" si="178"/>
        <v>7</v>
      </c>
      <c r="W487" s="95">
        <f t="shared" si="178"/>
        <v>9</v>
      </c>
      <c r="X487" s="48">
        <f>SUM(V487:W487)</f>
        <v>16</v>
      </c>
    </row>
    <row r="488" spans="1:24" ht="15" customHeight="1" x14ac:dyDescent="0.25">
      <c r="A488" s="345"/>
      <c r="B488" s="266"/>
      <c r="C488" s="122" t="s">
        <v>15</v>
      </c>
      <c r="D488" s="143">
        <v>7</v>
      </c>
      <c r="E488" s="144">
        <v>7</v>
      </c>
      <c r="F488" s="192">
        <v>0</v>
      </c>
      <c r="G488" s="147">
        <v>0</v>
      </c>
      <c r="H488" s="143">
        <v>0</v>
      </c>
      <c r="I488" s="144">
        <v>0</v>
      </c>
      <c r="J488" s="143">
        <v>0</v>
      </c>
      <c r="K488" s="147">
        <v>0</v>
      </c>
      <c r="L488" s="145">
        <v>0</v>
      </c>
      <c r="M488" s="146">
        <v>0</v>
      </c>
      <c r="N488" s="143">
        <v>1</v>
      </c>
      <c r="O488" s="144">
        <v>1</v>
      </c>
      <c r="P488" s="143">
        <v>0</v>
      </c>
      <c r="Q488" s="144">
        <v>0</v>
      </c>
      <c r="R488" s="143">
        <v>0</v>
      </c>
      <c r="S488" s="144">
        <v>0</v>
      </c>
      <c r="T488" s="143">
        <v>0</v>
      </c>
      <c r="U488" s="144">
        <v>0</v>
      </c>
      <c r="V488" s="94">
        <f t="shared" si="178"/>
        <v>8</v>
      </c>
      <c r="W488" s="95">
        <f t="shared" si="178"/>
        <v>8</v>
      </c>
      <c r="X488" s="48">
        <f>SUM(V488:W488)</f>
        <v>16</v>
      </c>
    </row>
    <row r="489" spans="1:24" ht="15" customHeight="1" x14ac:dyDescent="0.25">
      <c r="A489" s="345"/>
      <c r="B489" s="266"/>
      <c r="C489" s="131" t="s">
        <v>16</v>
      </c>
      <c r="D489" s="143">
        <v>8</v>
      </c>
      <c r="E489" s="144">
        <v>5</v>
      </c>
      <c r="F489" s="192">
        <v>0</v>
      </c>
      <c r="G489" s="147">
        <v>0</v>
      </c>
      <c r="H489" s="143">
        <v>0</v>
      </c>
      <c r="I489" s="144">
        <v>0</v>
      </c>
      <c r="J489" s="145">
        <v>0</v>
      </c>
      <c r="K489" s="146">
        <v>0</v>
      </c>
      <c r="L489" s="143">
        <v>0</v>
      </c>
      <c r="M489" s="147">
        <v>0</v>
      </c>
      <c r="N489" s="143">
        <v>1</v>
      </c>
      <c r="O489" s="144">
        <v>0</v>
      </c>
      <c r="P489" s="143">
        <v>0</v>
      </c>
      <c r="Q489" s="144">
        <v>1</v>
      </c>
      <c r="R489" s="143">
        <v>0</v>
      </c>
      <c r="S489" s="144">
        <v>0</v>
      </c>
      <c r="T489" s="143">
        <v>0</v>
      </c>
      <c r="U489" s="144">
        <v>1</v>
      </c>
      <c r="V489" s="94">
        <f t="shared" si="178"/>
        <v>9</v>
      </c>
      <c r="W489" s="95">
        <f t="shared" si="178"/>
        <v>7</v>
      </c>
      <c r="X489" s="48">
        <f>SUM(V489:W489)</f>
        <v>16</v>
      </c>
    </row>
    <row r="490" spans="1:24" ht="15" customHeight="1" thickBot="1" x14ac:dyDescent="0.3">
      <c r="A490" s="345"/>
      <c r="B490" s="267"/>
      <c r="C490" s="21" t="s">
        <v>33</v>
      </c>
      <c r="D490" s="132">
        <f t="shared" ref="D490:X490" si="179">SUM(D486:D489)</f>
        <v>36</v>
      </c>
      <c r="E490" s="133">
        <f t="shared" si="179"/>
        <v>34</v>
      </c>
      <c r="F490" s="134">
        <f t="shared" si="179"/>
        <v>0</v>
      </c>
      <c r="G490" s="135">
        <f t="shared" si="179"/>
        <v>0</v>
      </c>
      <c r="H490" s="149">
        <f t="shared" si="179"/>
        <v>0</v>
      </c>
      <c r="I490" s="150">
        <f t="shared" si="179"/>
        <v>0</v>
      </c>
      <c r="J490" s="151">
        <f t="shared" si="179"/>
        <v>0</v>
      </c>
      <c r="K490" s="136">
        <f t="shared" si="179"/>
        <v>0</v>
      </c>
      <c r="L490" s="149">
        <f t="shared" si="179"/>
        <v>0</v>
      </c>
      <c r="M490" s="150">
        <f t="shared" si="179"/>
        <v>0</v>
      </c>
      <c r="N490" s="151">
        <f t="shared" si="179"/>
        <v>4</v>
      </c>
      <c r="O490" s="135">
        <f t="shared" si="179"/>
        <v>3</v>
      </c>
      <c r="P490" s="149">
        <f t="shared" si="179"/>
        <v>0</v>
      </c>
      <c r="Q490" s="133">
        <f t="shared" si="179"/>
        <v>3</v>
      </c>
      <c r="R490" s="151">
        <f t="shared" si="179"/>
        <v>0</v>
      </c>
      <c r="S490" s="136">
        <f t="shared" si="179"/>
        <v>0</v>
      </c>
      <c r="T490" s="149">
        <f t="shared" si="179"/>
        <v>1</v>
      </c>
      <c r="U490" s="135">
        <f t="shared" si="179"/>
        <v>1</v>
      </c>
      <c r="V490" s="105">
        <f t="shared" si="179"/>
        <v>41</v>
      </c>
      <c r="W490" s="106">
        <f t="shared" si="179"/>
        <v>41</v>
      </c>
      <c r="X490" s="49">
        <f t="shared" si="179"/>
        <v>82</v>
      </c>
    </row>
    <row r="491" spans="1:24" ht="15" customHeight="1" x14ac:dyDescent="0.25">
      <c r="A491" s="345"/>
      <c r="B491" s="268" t="s">
        <v>12</v>
      </c>
      <c r="C491" s="177" t="s">
        <v>13</v>
      </c>
      <c r="D491" s="166">
        <v>0</v>
      </c>
      <c r="E491" s="167">
        <v>0</v>
      </c>
      <c r="F491" s="138">
        <v>0</v>
      </c>
      <c r="G491" s="139">
        <v>0</v>
      </c>
      <c r="H491" s="138">
        <v>0</v>
      </c>
      <c r="I491" s="139">
        <v>0</v>
      </c>
      <c r="J491" s="140">
        <v>0</v>
      </c>
      <c r="K491" s="141">
        <v>0</v>
      </c>
      <c r="L491" s="138">
        <v>0</v>
      </c>
      <c r="M491" s="139">
        <v>0</v>
      </c>
      <c r="N491" s="138">
        <v>0</v>
      </c>
      <c r="O491" s="139">
        <v>0</v>
      </c>
      <c r="P491" s="140">
        <v>0</v>
      </c>
      <c r="Q491" s="141">
        <v>0</v>
      </c>
      <c r="R491" s="166">
        <v>0</v>
      </c>
      <c r="S491" s="167">
        <v>0</v>
      </c>
      <c r="T491" s="166">
        <v>0</v>
      </c>
      <c r="U491" s="167">
        <v>0</v>
      </c>
      <c r="V491" s="85">
        <f t="shared" ref="V491:V494" si="180">SUM(T491,R491,P491,N491,L491,J491,H491,F491,D491)</f>
        <v>0</v>
      </c>
      <c r="W491" s="86">
        <f t="shared" ref="W491:W494" si="181">SUM(U491,S491,Q491,O491,M491,K491,I491,G491,E491)</f>
        <v>0</v>
      </c>
      <c r="X491" s="47">
        <f>SUM(V491:W491)</f>
        <v>0</v>
      </c>
    </row>
    <row r="492" spans="1:24" ht="15" customHeight="1" x14ac:dyDescent="0.25">
      <c r="A492" s="345"/>
      <c r="B492" s="269"/>
      <c r="C492" s="122" t="s">
        <v>14</v>
      </c>
      <c r="D492" s="143">
        <v>0</v>
      </c>
      <c r="E492" s="165">
        <v>0</v>
      </c>
      <c r="F492" s="143">
        <v>0</v>
      </c>
      <c r="G492" s="144">
        <v>0</v>
      </c>
      <c r="H492" s="143">
        <v>0</v>
      </c>
      <c r="I492" s="144">
        <v>0</v>
      </c>
      <c r="J492" s="145">
        <v>0</v>
      </c>
      <c r="K492" s="146">
        <v>0</v>
      </c>
      <c r="L492" s="143">
        <v>0</v>
      </c>
      <c r="M492" s="144">
        <v>0</v>
      </c>
      <c r="N492" s="143">
        <v>0</v>
      </c>
      <c r="O492" s="144">
        <v>0</v>
      </c>
      <c r="P492" s="145">
        <v>0</v>
      </c>
      <c r="Q492" s="146">
        <v>0</v>
      </c>
      <c r="R492" s="143">
        <v>0</v>
      </c>
      <c r="S492" s="165">
        <v>0</v>
      </c>
      <c r="T492" s="143">
        <v>1</v>
      </c>
      <c r="U492" s="165">
        <v>0</v>
      </c>
      <c r="V492" s="94">
        <f t="shared" si="180"/>
        <v>1</v>
      </c>
      <c r="W492" s="95">
        <f t="shared" si="181"/>
        <v>0</v>
      </c>
      <c r="X492" s="48">
        <f>SUM(V492:W492)</f>
        <v>1</v>
      </c>
    </row>
    <row r="493" spans="1:24" ht="15" customHeight="1" x14ac:dyDescent="0.25">
      <c r="A493" s="345"/>
      <c r="B493" s="269"/>
      <c r="C493" s="122" t="s">
        <v>15</v>
      </c>
      <c r="D493" s="143">
        <v>2</v>
      </c>
      <c r="E493" s="165">
        <v>1</v>
      </c>
      <c r="F493" s="143">
        <v>0</v>
      </c>
      <c r="G493" s="144">
        <v>0</v>
      </c>
      <c r="H493" s="143">
        <v>0</v>
      </c>
      <c r="I493" s="144">
        <v>0</v>
      </c>
      <c r="J493" s="143">
        <v>0</v>
      </c>
      <c r="K493" s="147">
        <v>0</v>
      </c>
      <c r="L493" s="143">
        <v>0</v>
      </c>
      <c r="M493" s="144">
        <v>0</v>
      </c>
      <c r="N493" s="143">
        <v>0</v>
      </c>
      <c r="O493" s="144">
        <v>0</v>
      </c>
      <c r="P493" s="143">
        <v>0</v>
      </c>
      <c r="Q493" s="147">
        <v>0</v>
      </c>
      <c r="R493" s="143">
        <v>0</v>
      </c>
      <c r="S493" s="165">
        <v>0</v>
      </c>
      <c r="T493" s="143">
        <v>0</v>
      </c>
      <c r="U493" s="165">
        <v>0</v>
      </c>
      <c r="V493" s="94">
        <f>SUM(T493,R493,P493,N493,L493,J493,H493,F493,D493)</f>
        <v>2</v>
      </c>
      <c r="W493" s="95">
        <f t="shared" si="181"/>
        <v>1</v>
      </c>
      <c r="X493" s="48">
        <f>SUM(V493:W493)</f>
        <v>3</v>
      </c>
    </row>
    <row r="494" spans="1:24" ht="15" customHeight="1" x14ac:dyDescent="0.25">
      <c r="A494" s="345"/>
      <c r="B494" s="269"/>
      <c r="C494" s="131" t="s">
        <v>16</v>
      </c>
      <c r="D494" s="143">
        <v>4</v>
      </c>
      <c r="E494" s="144">
        <v>1</v>
      </c>
      <c r="F494" s="143">
        <v>0</v>
      </c>
      <c r="G494" s="144">
        <v>0</v>
      </c>
      <c r="H494" s="143">
        <v>0</v>
      </c>
      <c r="I494" s="144">
        <v>0</v>
      </c>
      <c r="J494" s="145">
        <v>0</v>
      </c>
      <c r="K494" s="146">
        <v>0</v>
      </c>
      <c r="L494" s="143">
        <v>0</v>
      </c>
      <c r="M494" s="144">
        <v>1</v>
      </c>
      <c r="N494" s="143">
        <v>0</v>
      </c>
      <c r="O494" s="144">
        <v>0</v>
      </c>
      <c r="P494" s="145">
        <v>0</v>
      </c>
      <c r="Q494" s="146">
        <v>0</v>
      </c>
      <c r="R494" s="143">
        <v>0</v>
      </c>
      <c r="S494" s="144">
        <v>0</v>
      </c>
      <c r="T494" s="143">
        <v>0</v>
      </c>
      <c r="U494" s="144">
        <v>1</v>
      </c>
      <c r="V494" s="94">
        <f t="shared" si="180"/>
        <v>4</v>
      </c>
      <c r="W494" s="95">
        <f t="shared" si="181"/>
        <v>3</v>
      </c>
      <c r="X494" s="48">
        <f>SUM(V494:W494)</f>
        <v>7</v>
      </c>
    </row>
    <row r="495" spans="1:24" ht="15" customHeight="1" thickBot="1" x14ac:dyDescent="0.3">
      <c r="A495" s="346"/>
      <c r="B495" s="331"/>
      <c r="C495" s="22" t="s">
        <v>34</v>
      </c>
      <c r="D495" s="132">
        <f t="shared" ref="D495:X495" si="182">SUM(D491:D494)</f>
        <v>6</v>
      </c>
      <c r="E495" s="133">
        <f t="shared" si="182"/>
        <v>2</v>
      </c>
      <c r="F495" s="134">
        <f t="shared" si="182"/>
        <v>0</v>
      </c>
      <c r="G495" s="135">
        <f t="shared" si="182"/>
        <v>0</v>
      </c>
      <c r="H495" s="149">
        <f t="shared" si="182"/>
        <v>0</v>
      </c>
      <c r="I495" s="150">
        <f t="shared" si="182"/>
        <v>0</v>
      </c>
      <c r="J495" s="151">
        <f t="shared" si="182"/>
        <v>0</v>
      </c>
      <c r="K495" s="136">
        <f t="shared" si="182"/>
        <v>0</v>
      </c>
      <c r="L495" s="149">
        <f t="shared" si="182"/>
        <v>0</v>
      </c>
      <c r="M495" s="150">
        <f t="shared" si="182"/>
        <v>1</v>
      </c>
      <c r="N495" s="151">
        <f t="shared" si="182"/>
        <v>0</v>
      </c>
      <c r="O495" s="135">
        <f t="shared" si="182"/>
        <v>0</v>
      </c>
      <c r="P495" s="149">
        <f t="shared" si="182"/>
        <v>0</v>
      </c>
      <c r="Q495" s="133">
        <f t="shared" si="182"/>
        <v>0</v>
      </c>
      <c r="R495" s="151">
        <f t="shared" si="182"/>
        <v>0</v>
      </c>
      <c r="S495" s="136">
        <f t="shared" si="182"/>
        <v>0</v>
      </c>
      <c r="T495" s="149">
        <f t="shared" si="182"/>
        <v>1</v>
      </c>
      <c r="U495" s="135">
        <f t="shared" si="182"/>
        <v>1</v>
      </c>
      <c r="V495" s="105">
        <f t="shared" si="182"/>
        <v>7</v>
      </c>
      <c r="W495" s="106">
        <f t="shared" si="182"/>
        <v>4</v>
      </c>
      <c r="X495" s="49">
        <f t="shared" si="182"/>
        <v>11</v>
      </c>
    </row>
    <row r="496" spans="1:24" s="2" customFormat="1" ht="15" customHeight="1" thickBot="1" x14ac:dyDescent="0.35">
      <c r="A496" s="279" t="s">
        <v>36</v>
      </c>
      <c r="B496" s="280"/>
      <c r="C496" s="281"/>
      <c r="D496" s="79">
        <f t="shared" ref="D496:W496" si="183">SUM(D495,D490)</f>
        <v>42</v>
      </c>
      <c r="E496" s="80">
        <f t="shared" si="183"/>
        <v>36</v>
      </c>
      <c r="F496" s="81">
        <f t="shared" si="183"/>
        <v>0</v>
      </c>
      <c r="G496" s="80">
        <f t="shared" si="183"/>
        <v>0</v>
      </c>
      <c r="H496" s="81">
        <f t="shared" si="183"/>
        <v>0</v>
      </c>
      <c r="I496" s="44">
        <f t="shared" si="183"/>
        <v>0</v>
      </c>
      <c r="J496" s="82">
        <f t="shared" si="183"/>
        <v>0</v>
      </c>
      <c r="K496" s="83">
        <f t="shared" si="183"/>
        <v>0</v>
      </c>
      <c r="L496" s="81">
        <f t="shared" si="183"/>
        <v>0</v>
      </c>
      <c r="M496" s="80">
        <f t="shared" si="183"/>
        <v>1</v>
      </c>
      <c r="N496" s="82">
        <f t="shared" si="183"/>
        <v>4</v>
      </c>
      <c r="O496" s="83">
        <f t="shared" si="183"/>
        <v>3</v>
      </c>
      <c r="P496" s="81">
        <f t="shared" si="183"/>
        <v>0</v>
      </c>
      <c r="Q496" s="80">
        <f t="shared" si="183"/>
        <v>3</v>
      </c>
      <c r="R496" s="82">
        <f t="shared" si="183"/>
        <v>0</v>
      </c>
      <c r="S496" s="83">
        <f t="shared" si="183"/>
        <v>0</v>
      </c>
      <c r="T496" s="81">
        <f t="shared" si="183"/>
        <v>2</v>
      </c>
      <c r="U496" s="80">
        <f>SUM(U495,U490)</f>
        <v>2</v>
      </c>
      <c r="V496" s="81">
        <f t="shared" si="183"/>
        <v>48</v>
      </c>
      <c r="W496" s="80">
        <f t="shared" si="183"/>
        <v>45</v>
      </c>
      <c r="X496" s="44">
        <f>SUM(X495,X490)</f>
        <v>93</v>
      </c>
    </row>
    <row r="497" spans="1:24" s="17" customFormat="1" ht="14.5" x14ac:dyDescent="0.35">
      <c r="B497" s="20"/>
      <c r="C497" s="34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</row>
    <row r="498" spans="1:24" ht="13.5" thickBot="1" x14ac:dyDescent="0.3"/>
    <row r="499" spans="1:24" ht="12.75" customHeight="1" x14ac:dyDescent="0.25">
      <c r="A499" s="320" t="s">
        <v>92</v>
      </c>
      <c r="B499" s="321"/>
      <c r="C499" s="321"/>
      <c r="D499" s="291" t="s">
        <v>1</v>
      </c>
      <c r="E499" s="291"/>
      <c r="F499" s="291" t="s">
        <v>2</v>
      </c>
      <c r="G499" s="291"/>
      <c r="H499" s="291" t="s">
        <v>3</v>
      </c>
      <c r="I499" s="291"/>
      <c r="J499" s="291" t="s">
        <v>126</v>
      </c>
      <c r="K499" s="291"/>
      <c r="L499" s="291" t="s">
        <v>5</v>
      </c>
      <c r="M499" s="291"/>
      <c r="N499" s="291" t="s">
        <v>31</v>
      </c>
      <c r="O499" s="291"/>
      <c r="P499" s="291" t="s">
        <v>4</v>
      </c>
      <c r="Q499" s="291"/>
      <c r="R499" s="291" t="s">
        <v>127</v>
      </c>
      <c r="S499" s="291"/>
      <c r="T499" s="291" t="s">
        <v>0</v>
      </c>
      <c r="U499" s="291"/>
      <c r="V499" s="291" t="s">
        <v>21</v>
      </c>
      <c r="W499" s="291"/>
      <c r="X499" s="293" t="s">
        <v>17</v>
      </c>
    </row>
    <row r="500" spans="1:24" ht="13.5" customHeight="1" thickBot="1" x14ac:dyDescent="0.3">
      <c r="A500" s="296" t="s">
        <v>153</v>
      </c>
      <c r="B500" s="297"/>
      <c r="C500" s="297"/>
      <c r="D500" s="292"/>
      <c r="E500" s="292"/>
      <c r="F500" s="292"/>
      <c r="G500" s="292"/>
      <c r="H500" s="292"/>
      <c r="I500" s="292"/>
      <c r="J500" s="292"/>
      <c r="K500" s="292"/>
      <c r="L500" s="292"/>
      <c r="M500" s="292"/>
      <c r="N500" s="292"/>
      <c r="O500" s="292"/>
      <c r="P500" s="292"/>
      <c r="Q500" s="292"/>
      <c r="R500" s="292"/>
      <c r="S500" s="292"/>
      <c r="T500" s="292"/>
      <c r="U500" s="292"/>
      <c r="V500" s="292"/>
      <c r="W500" s="292"/>
      <c r="X500" s="294"/>
    </row>
    <row r="501" spans="1:24" s="2" customFormat="1" ht="15" customHeight="1" thickBot="1" x14ac:dyDescent="0.35">
      <c r="A501" s="298" t="s">
        <v>93</v>
      </c>
      <c r="B501" s="299"/>
      <c r="C501" s="300"/>
      <c r="D501" s="26" t="s">
        <v>18</v>
      </c>
      <c r="E501" s="27" t="s">
        <v>19</v>
      </c>
      <c r="F501" s="26" t="s">
        <v>18</v>
      </c>
      <c r="G501" s="27" t="s">
        <v>19</v>
      </c>
      <c r="H501" s="26" t="s">
        <v>18</v>
      </c>
      <c r="I501" s="27" t="s">
        <v>19</v>
      </c>
      <c r="J501" s="26" t="s">
        <v>18</v>
      </c>
      <c r="K501" s="27" t="s">
        <v>19</v>
      </c>
      <c r="L501" s="28" t="s">
        <v>18</v>
      </c>
      <c r="M501" s="27" t="s">
        <v>19</v>
      </c>
      <c r="N501" s="26" t="s">
        <v>18</v>
      </c>
      <c r="O501" s="27" t="s">
        <v>19</v>
      </c>
      <c r="P501" s="26" t="s">
        <v>18</v>
      </c>
      <c r="Q501" s="27" t="s">
        <v>19</v>
      </c>
      <c r="R501" s="26" t="s">
        <v>18</v>
      </c>
      <c r="S501" s="27" t="s">
        <v>19</v>
      </c>
      <c r="T501" s="26" t="s">
        <v>18</v>
      </c>
      <c r="U501" s="29" t="s">
        <v>19</v>
      </c>
      <c r="V501" s="26" t="s">
        <v>18</v>
      </c>
      <c r="W501" s="27" t="s">
        <v>19</v>
      </c>
      <c r="X501" s="295"/>
    </row>
    <row r="502" spans="1:24" ht="15" customHeight="1" x14ac:dyDescent="0.25">
      <c r="A502" s="390" t="s">
        <v>76</v>
      </c>
      <c r="B502" s="313" t="s">
        <v>6</v>
      </c>
      <c r="C502" s="122" t="s">
        <v>13</v>
      </c>
      <c r="D502" s="143">
        <v>3</v>
      </c>
      <c r="E502" s="144">
        <v>17</v>
      </c>
      <c r="F502" s="192">
        <v>0</v>
      </c>
      <c r="G502" s="158">
        <v>0</v>
      </c>
      <c r="H502" s="143">
        <v>0</v>
      </c>
      <c r="I502" s="144">
        <v>0</v>
      </c>
      <c r="J502" s="145">
        <v>0</v>
      </c>
      <c r="K502" s="146">
        <v>0</v>
      </c>
      <c r="L502" s="145">
        <v>0</v>
      </c>
      <c r="M502" s="146">
        <v>0</v>
      </c>
      <c r="N502" s="143">
        <v>0</v>
      </c>
      <c r="O502" s="144">
        <v>1</v>
      </c>
      <c r="P502" s="143">
        <v>0</v>
      </c>
      <c r="Q502" s="144">
        <v>0</v>
      </c>
      <c r="R502" s="143">
        <v>0</v>
      </c>
      <c r="S502" s="144">
        <v>0</v>
      </c>
      <c r="T502" s="143">
        <v>0</v>
      </c>
      <c r="U502" s="144">
        <v>0</v>
      </c>
      <c r="V502" s="94">
        <f t="shared" ref="V502:W505" si="184">SUM(T502,R502,P502,N502,L502,J502,H502,F502,D502)</f>
        <v>3</v>
      </c>
      <c r="W502" s="95">
        <f t="shared" si="184"/>
        <v>18</v>
      </c>
      <c r="X502" s="48">
        <f t="shared" ref="X502:X511" si="185">SUM(V502:W502)</f>
        <v>21</v>
      </c>
    </row>
    <row r="503" spans="1:24" ht="15" customHeight="1" x14ac:dyDescent="0.25">
      <c r="A503" s="391"/>
      <c r="B503" s="314"/>
      <c r="C503" s="122" t="s">
        <v>14</v>
      </c>
      <c r="D503" s="143">
        <v>1</v>
      </c>
      <c r="E503" s="144">
        <v>2</v>
      </c>
      <c r="F503" s="192">
        <v>0</v>
      </c>
      <c r="G503" s="147">
        <v>0</v>
      </c>
      <c r="H503" s="143">
        <v>0</v>
      </c>
      <c r="I503" s="144">
        <v>0</v>
      </c>
      <c r="J503" s="143">
        <v>0</v>
      </c>
      <c r="K503" s="147">
        <v>0</v>
      </c>
      <c r="L503" s="145">
        <v>0</v>
      </c>
      <c r="M503" s="146">
        <v>0</v>
      </c>
      <c r="N503" s="143">
        <v>0</v>
      </c>
      <c r="O503" s="144">
        <v>0</v>
      </c>
      <c r="P503" s="143">
        <v>0</v>
      </c>
      <c r="Q503" s="144">
        <v>0</v>
      </c>
      <c r="R503" s="143">
        <v>0</v>
      </c>
      <c r="S503" s="144">
        <v>0</v>
      </c>
      <c r="T503" s="143">
        <v>0</v>
      </c>
      <c r="U503" s="144">
        <v>0</v>
      </c>
      <c r="V503" s="94">
        <f t="shared" si="184"/>
        <v>1</v>
      </c>
      <c r="W503" s="95">
        <f t="shared" si="184"/>
        <v>2</v>
      </c>
      <c r="X503" s="48">
        <f t="shared" si="185"/>
        <v>3</v>
      </c>
    </row>
    <row r="504" spans="1:24" ht="15" customHeight="1" x14ac:dyDescent="0.25">
      <c r="A504" s="391"/>
      <c r="B504" s="314"/>
      <c r="C504" s="122" t="s">
        <v>9</v>
      </c>
      <c r="D504" s="143">
        <v>5</v>
      </c>
      <c r="E504" s="144">
        <v>1</v>
      </c>
      <c r="F504" s="192">
        <v>0</v>
      </c>
      <c r="G504" s="147">
        <v>0</v>
      </c>
      <c r="H504" s="143">
        <v>0</v>
      </c>
      <c r="I504" s="144">
        <v>0</v>
      </c>
      <c r="J504" s="143">
        <v>0</v>
      </c>
      <c r="K504" s="147">
        <v>0</v>
      </c>
      <c r="L504" s="145">
        <v>0</v>
      </c>
      <c r="M504" s="146">
        <v>0</v>
      </c>
      <c r="N504" s="143">
        <v>0</v>
      </c>
      <c r="O504" s="144">
        <v>0</v>
      </c>
      <c r="P504" s="143">
        <v>0</v>
      </c>
      <c r="Q504" s="144">
        <v>0</v>
      </c>
      <c r="R504" s="143">
        <v>0</v>
      </c>
      <c r="S504" s="144">
        <v>1</v>
      </c>
      <c r="T504" s="143">
        <v>0</v>
      </c>
      <c r="U504" s="144">
        <v>0</v>
      </c>
      <c r="V504" s="94">
        <f>SUM(T504,R504,P504,N504,L504,J504,H504,F504,D504)</f>
        <v>5</v>
      </c>
      <c r="W504" s="95">
        <f>SUM(U504,S504,Q504,O504,M504,K504,I504,G504,E504)</f>
        <v>2</v>
      </c>
      <c r="X504" s="48">
        <f t="shared" si="185"/>
        <v>7</v>
      </c>
    </row>
    <row r="505" spans="1:24" ht="15" customHeight="1" x14ac:dyDescent="0.25">
      <c r="A505" s="391"/>
      <c r="B505" s="314"/>
      <c r="C505" s="197" t="s">
        <v>10</v>
      </c>
      <c r="D505" s="143">
        <v>1</v>
      </c>
      <c r="E505" s="144">
        <v>3</v>
      </c>
      <c r="F505" s="192">
        <v>0</v>
      </c>
      <c r="G505" s="147">
        <v>0</v>
      </c>
      <c r="H505" s="143">
        <v>0</v>
      </c>
      <c r="I505" s="144">
        <v>0</v>
      </c>
      <c r="J505" s="145">
        <v>0</v>
      </c>
      <c r="K505" s="146">
        <v>0</v>
      </c>
      <c r="L505" s="143">
        <v>0</v>
      </c>
      <c r="M505" s="147">
        <v>0</v>
      </c>
      <c r="N505" s="143">
        <v>0</v>
      </c>
      <c r="O505" s="144">
        <v>0</v>
      </c>
      <c r="P505" s="143">
        <v>0</v>
      </c>
      <c r="Q505" s="144">
        <v>0</v>
      </c>
      <c r="R505" s="143">
        <v>0</v>
      </c>
      <c r="S505" s="144">
        <v>0</v>
      </c>
      <c r="T505" s="143">
        <v>0</v>
      </c>
      <c r="U505" s="144">
        <v>0</v>
      </c>
      <c r="V505" s="94">
        <f t="shared" si="184"/>
        <v>1</v>
      </c>
      <c r="W505" s="95">
        <f t="shared" si="184"/>
        <v>3</v>
      </c>
      <c r="X505" s="48">
        <f t="shared" si="185"/>
        <v>4</v>
      </c>
    </row>
    <row r="506" spans="1:24" ht="15" customHeight="1" thickBot="1" x14ac:dyDescent="0.3">
      <c r="A506" s="391"/>
      <c r="B506" s="315"/>
      <c r="C506" s="21" t="s">
        <v>33</v>
      </c>
      <c r="D506" s="132">
        <f t="shared" ref="D506:W506" si="186">SUM(D502:D505)</f>
        <v>10</v>
      </c>
      <c r="E506" s="133">
        <f t="shared" si="186"/>
        <v>23</v>
      </c>
      <c r="F506" s="134">
        <f t="shared" si="186"/>
        <v>0</v>
      </c>
      <c r="G506" s="135">
        <f t="shared" si="186"/>
        <v>0</v>
      </c>
      <c r="H506" s="149">
        <f t="shared" si="186"/>
        <v>0</v>
      </c>
      <c r="I506" s="150">
        <f t="shared" si="186"/>
        <v>0</v>
      </c>
      <c r="J506" s="151">
        <f t="shared" si="186"/>
        <v>0</v>
      </c>
      <c r="K506" s="136">
        <f t="shared" si="186"/>
        <v>0</v>
      </c>
      <c r="L506" s="149">
        <f t="shared" si="186"/>
        <v>0</v>
      </c>
      <c r="M506" s="150">
        <f t="shared" si="186"/>
        <v>0</v>
      </c>
      <c r="N506" s="151">
        <f t="shared" si="186"/>
        <v>0</v>
      </c>
      <c r="O506" s="135">
        <f t="shared" si="186"/>
        <v>1</v>
      </c>
      <c r="P506" s="149">
        <f t="shared" si="186"/>
        <v>0</v>
      </c>
      <c r="Q506" s="133">
        <f t="shared" si="186"/>
        <v>0</v>
      </c>
      <c r="R506" s="151">
        <f t="shared" si="186"/>
        <v>0</v>
      </c>
      <c r="S506" s="136">
        <f t="shared" si="186"/>
        <v>1</v>
      </c>
      <c r="T506" s="149">
        <f t="shared" si="186"/>
        <v>0</v>
      </c>
      <c r="U506" s="135">
        <f t="shared" si="186"/>
        <v>0</v>
      </c>
      <c r="V506" s="105">
        <f t="shared" si="186"/>
        <v>10</v>
      </c>
      <c r="W506" s="106">
        <f t="shared" si="186"/>
        <v>25</v>
      </c>
      <c r="X506" s="49">
        <f t="shared" si="185"/>
        <v>35</v>
      </c>
    </row>
    <row r="507" spans="1:24" ht="15" customHeight="1" x14ac:dyDescent="0.25">
      <c r="A507" s="391"/>
      <c r="B507" s="268" t="s">
        <v>12</v>
      </c>
      <c r="C507" s="177" t="s">
        <v>13</v>
      </c>
      <c r="D507" s="166">
        <v>0</v>
      </c>
      <c r="E507" s="167">
        <v>0</v>
      </c>
      <c r="F507" s="138">
        <v>0</v>
      </c>
      <c r="G507" s="139">
        <v>0</v>
      </c>
      <c r="H507" s="138">
        <v>0</v>
      </c>
      <c r="I507" s="139">
        <v>0</v>
      </c>
      <c r="J507" s="140">
        <v>0</v>
      </c>
      <c r="K507" s="141">
        <v>0</v>
      </c>
      <c r="L507" s="138">
        <v>0</v>
      </c>
      <c r="M507" s="139">
        <v>0</v>
      </c>
      <c r="N507" s="138">
        <v>0</v>
      </c>
      <c r="O507" s="139">
        <v>0</v>
      </c>
      <c r="P507" s="140">
        <v>0</v>
      </c>
      <c r="Q507" s="141">
        <v>0</v>
      </c>
      <c r="R507" s="166">
        <v>0</v>
      </c>
      <c r="S507" s="167">
        <v>0</v>
      </c>
      <c r="T507" s="166">
        <v>0</v>
      </c>
      <c r="U507" s="167">
        <v>0</v>
      </c>
      <c r="V507" s="85">
        <f t="shared" ref="V507:W510" si="187">SUM(T507,R507,P507,N507,L507,J507,H507,F507,D507)</f>
        <v>0</v>
      </c>
      <c r="W507" s="86">
        <f t="shared" si="187"/>
        <v>0</v>
      </c>
      <c r="X507" s="47">
        <f t="shared" si="185"/>
        <v>0</v>
      </c>
    </row>
    <row r="508" spans="1:24" ht="15" customHeight="1" x14ac:dyDescent="0.25">
      <c r="A508" s="391"/>
      <c r="B508" s="269"/>
      <c r="C508" s="122" t="s">
        <v>14</v>
      </c>
      <c r="D508" s="143">
        <v>0</v>
      </c>
      <c r="E508" s="165">
        <v>0</v>
      </c>
      <c r="F508" s="143">
        <v>0</v>
      </c>
      <c r="G508" s="144">
        <v>0</v>
      </c>
      <c r="H508" s="143">
        <v>0</v>
      </c>
      <c r="I508" s="144">
        <v>0</v>
      </c>
      <c r="J508" s="145">
        <v>0</v>
      </c>
      <c r="K508" s="146">
        <v>0</v>
      </c>
      <c r="L508" s="143">
        <v>0</v>
      </c>
      <c r="M508" s="144">
        <v>0</v>
      </c>
      <c r="N508" s="143">
        <v>0</v>
      </c>
      <c r="O508" s="144">
        <v>1</v>
      </c>
      <c r="P508" s="145">
        <v>0</v>
      </c>
      <c r="Q508" s="146">
        <v>0</v>
      </c>
      <c r="R508" s="143">
        <v>0</v>
      </c>
      <c r="S508" s="165">
        <v>0</v>
      </c>
      <c r="T508" s="143">
        <v>0</v>
      </c>
      <c r="U508" s="165">
        <v>0</v>
      </c>
      <c r="V508" s="94">
        <f t="shared" si="187"/>
        <v>0</v>
      </c>
      <c r="W508" s="95">
        <f t="shared" si="187"/>
        <v>1</v>
      </c>
      <c r="X508" s="48">
        <f t="shared" si="185"/>
        <v>1</v>
      </c>
    </row>
    <row r="509" spans="1:24" ht="15" customHeight="1" x14ac:dyDescent="0.25">
      <c r="A509" s="391"/>
      <c r="B509" s="269"/>
      <c r="C509" s="122" t="s">
        <v>9</v>
      </c>
      <c r="D509" s="143">
        <v>0</v>
      </c>
      <c r="E509" s="165">
        <v>0</v>
      </c>
      <c r="F509" s="143">
        <v>0</v>
      </c>
      <c r="G509" s="144">
        <v>0</v>
      </c>
      <c r="H509" s="143">
        <v>0</v>
      </c>
      <c r="I509" s="144">
        <v>0</v>
      </c>
      <c r="J509" s="145">
        <v>0</v>
      </c>
      <c r="K509" s="146">
        <v>0</v>
      </c>
      <c r="L509" s="143">
        <v>0</v>
      </c>
      <c r="M509" s="144">
        <v>0</v>
      </c>
      <c r="N509" s="143">
        <v>0</v>
      </c>
      <c r="O509" s="144">
        <v>0</v>
      </c>
      <c r="P509" s="145">
        <v>0</v>
      </c>
      <c r="Q509" s="146">
        <v>0</v>
      </c>
      <c r="R509" s="143">
        <v>0</v>
      </c>
      <c r="S509" s="165">
        <v>0</v>
      </c>
      <c r="T509" s="143">
        <v>0</v>
      </c>
      <c r="U509" s="165">
        <v>0</v>
      </c>
      <c r="V509" s="94">
        <f>SUM(T509,R509,P509,N509,L509,J509,H509,F509,D509)</f>
        <v>0</v>
      </c>
      <c r="W509" s="95">
        <f>SUM(U509,S509,Q509,O509,M509,K509,I509,G509,E509)</f>
        <v>0</v>
      </c>
      <c r="X509" s="48">
        <f t="shared" si="185"/>
        <v>0</v>
      </c>
    </row>
    <row r="510" spans="1:24" ht="15" customHeight="1" x14ac:dyDescent="0.25">
      <c r="A510" s="391"/>
      <c r="B510" s="269"/>
      <c r="C510" s="122" t="s">
        <v>16</v>
      </c>
      <c r="D510" s="143">
        <v>0</v>
      </c>
      <c r="E510" s="165">
        <v>0</v>
      </c>
      <c r="F510" s="143">
        <v>0</v>
      </c>
      <c r="G510" s="144">
        <v>0</v>
      </c>
      <c r="H510" s="143">
        <v>0</v>
      </c>
      <c r="I510" s="144">
        <v>0</v>
      </c>
      <c r="J510" s="143">
        <v>0</v>
      </c>
      <c r="K510" s="147">
        <v>0</v>
      </c>
      <c r="L510" s="143">
        <v>0</v>
      </c>
      <c r="M510" s="144">
        <v>0</v>
      </c>
      <c r="N510" s="143">
        <v>0</v>
      </c>
      <c r="O510" s="144">
        <v>0</v>
      </c>
      <c r="P510" s="143">
        <v>0</v>
      </c>
      <c r="Q510" s="147">
        <v>0</v>
      </c>
      <c r="R510" s="143">
        <v>0</v>
      </c>
      <c r="S510" s="165">
        <v>0</v>
      </c>
      <c r="T510" s="143">
        <v>0</v>
      </c>
      <c r="U510" s="165">
        <v>0</v>
      </c>
      <c r="V510" s="94">
        <f t="shared" si="187"/>
        <v>0</v>
      </c>
      <c r="W510" s="95">
        <f t="shared" si="187"/>
        <v>0</v>
      </c>
      <c r="X510" s="48">
        <f t="shared" si="185"/>
        <v>0</v>
      </c>
    </row>
    <row r="511" spans="1:24" ht="15" customHeight="1" thickBot="1" x14ac:dyDescent="0.3">
      <c r="A511" s="391"/>
      <c r="B511" s="269"/>
      <c r="C511" s="21" t="s">
        <v>34</v>
      </c>
      <c r="D511" s="132">
        <f>SUM(D507:D510)</f>
        <v>0</v>
      </c>
      <c r="E511" s="133">
        <f t="shared" ref="E511:W511" si="188">SUM(E507:E510)</f>
        <v>0</v>
      </c>
      <c r="F511" s="134">
        <f t="shared" si="188"/>
        <v>0</v>
      </c>
      <c r="G511" s="135">
        <f t="shared" si="188"/>
        <v>0</v>
      </c>
      <c r="H511" s="149">
        <f t="shared" si="188"/>
        <v>0</v>
      </c>
      <c r="I511" s="150">
        <f t="shared" si="188"/>
        <v>0</v>
      </c>
      <c r="J511" s="151">
        <f t="shared" si="188"/>
        <v>0</v>
      </c>
      <c r="K511" s="136">
        <f t="shared" si="188"/>
        <v>0</v>
      </c>
      <c r="L511" s="149">
        <f t="shared" si="188"/>
        <v>0</v>
      </c>
      <c r="M511" s="150">
        <f t="shared" si="188"/>
        <v>0</v>
      </c>
      <c r="N511" s="151">
        <f t="shared" si="188"/>
        <v>0</v>
      </c>
      <c r="O511" s="135">
        <f t="shared" si="188"/>
        <v>1</v>
      </c>
      <c r="P511" s="149">
        <f t="shared" si="188"/>
        <v>0</v>
      </c>
      <c r="Q511" s="133">
        <f t="shared" si="188"/>
        <v>0</v>
      </c>
      <c r="R511" s="151">
        <f t="shared" si="188"/>
        <v>0</v>
      </c>
      <c r="S511" s="136">
        <f t="shared" si="188"/>
        <v>0</v>
      </c>
      <c r="T511" s="149">
        <f t="shared" si="188"/>
        <v>0</v>
      </c>
      <c r="U511" s="135">
        <f t="shared" si="188"/>
        <v>0</v>
      </c>
      <c r="V511" s="105">
        <f>SUM(V507:V510)</f>
        <v>0</v>
      </c>
      <c r="W511" s="106">
        <f t="shared" si="188"/>
        <v>1</v>
      </c>
      <c r="X511" s="49">
        <f t="shared" si="185"/>
        <v>1</v>
      </c>
    </row>
    <row r="512" spans="1:24" s="2" customFormat="1" ht="15" customHeight="1" thickBot="1" x14ac:dyDescent="0.35">
      <c r="A512" s="279" t="s">
        <v>36</v>
      </c>
      <c r="B512" s="280"/>
      <c r="C512" s="281"/>
      <c r="D512" s="79">
        <f t="shared" ref="D512:W512" si="189">SUM(D511,D506)</f>
        <v>10</v>
      </c>
      <c r="E512" s="80">
        <f t="shared" si="189"/>
        <v>23</v>
      </c>
      <c r="F512" s="81">
        <f t="shared" si="189"/>
        <v>0</v>
      </c>
      <c r="G512" s="80">
        <f t="shared" si="189"/>
        <v>0</v>
      </c>
      <c r="H512" s="81">
        <f t="shared" si="189"/>
        <v>0</v>
      </c>
      <c r="I512" s="44">
        <f t="shared" si="189"/>
        <v>0</v>
      </c>
      <c r="J512" s="82">
        <f t="shared" si="189"/>
        <v>0</v>
      </c>
      <c r="K512" s="83">
        <f t="shared" si="189"/>
        <v>0</v>
      </c>
      <c r="L512" s="81">
        <f t="shared" si="189"/>
        <v>0</v>
      </c>
      <c r="M512" s="80">
        <f t="shared" si="189"/>
        <v>0</v>
      </c>
      <c r="N512" s="82">
        <f t="shared" si="189"/>
        <v>0</v>
      </c>
      <c r="O512" s="83">
        <f t="shared" si="189"/>
        <v>2</v>
      </c>
      <c r="P512" s="81">
        <f t="shared" si="189"/>
        <v>0</v>
      </c>
      <c r="Q512" s="80">
        <f t="shared" si="189"/>
        <v>0</v>
      </c>
      <c r="R512" s="82">
        <f t="shared" si="189"/>
        <v>0</v>
      </c>
      <c r="S512" s="83">
        <f t="shared" si="189"/>
        <v>1</v>
      </c>
      <c r="T512" s="81">
        <f t="shared" si="189"/>
        <v>0</v>
      </c>
      <c r="U512" s="80">
        <f>SUM(U511,U506)</f>
        <v>0</v>
      </c>
      <c r="V512" s="81">
        <f t="shared" si="189"/>
        <v>10</v>
      </c>
      <c r="W512" s="80">
        <f t="shared" si="189"/>
        <v>26</v>
      </c>
      <c r="X512" s="44">
        <f>SUM(X511,X506)</f>
        <v>36</v>
      </c>
    </row>
    <row r="513" spans="1:24" s="17" customFormat="1" ht="14.5" x14ac:dyDescent="0.35">
      <c r="B513" s="20"/>
      <c r="C513" s="34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</row>
    <row r="514" spans="1:24" s="17" customFormat="1" ht="15" thickBot="1" x14ac:dyDescent="0.4">
      <c r="B514" s="20"/>
      <c r="C514" s="209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</row>
    <row r="515" spans="1:24" x14ac:dyDescent="0.25">
      <c r="A515" s="320" t="s">
        <v>62</v>
      </c>
      <c r="B515" s="321"/>
      <c r="C515" s="321"/>
      <c r="D515" s="291" t="s">
        <v>1</v>
      </c>
      <c r="E515" s="291"/>
      <c r="F515" s="291" t="s">
        <v>2</v>
      </c>
      <c r="G515" s="291"/>
      <c r="H515" s="291" t="s">
        <v>3</v>
      </c>
      <c r="I515" s="291"/>
      <c r="J515" s="291" t="s">
        <v>126</v>
      </c>
      <c r="K515" s="291"/>
      <c r="L515" s="291" t="s">
        <v>5</v>
      </c>
      <c r="M515" s="291"/>
      <c r="N515" s="291" t="s">
        <v>31</v>
      </c>
      <c r="O515" s="291"/>
      <c r="P515" s="291" t="s">
        <v>4</v>
      </c>
      <c r="Q515" s="291"/>
      <c r="R515" s="291" t="s">
        <v>127</v>
      </c>
      <c r="S515" s="291"/>
      <c r="T515" s="291" t="s">
        <v>0</v>
      </c>
      <c r="U515" s="291"/>
      <c r="V515" s="291" t="s">
        <v>21</v>
      </c>
      <c r="W515" s="291"/>
      <c r="X515" s="293" t="s">
        <v>17</v>
      </c>
    </row>
    <row r="516" spans="1:24" ht="13.5" customHeight="1" thickBot="1" x14ac:dyDescent="0.3">
      <c r="A516" s="296" t="s">
        <v>153</v>
      </c>
      <c r="B516" s="297"/>
      <c r="C516" s="297"/>
      <c r="D516" s="292"/>
      <c r="E516" s="292"/>
      <c r="F516" s="292"/>
      <c r="G516" s="292"/>
      <c r="H516" s="292"/>
      <c r="I516" s="292"/>
      <c r="J516" s="292"/>
      <c r="K516" s="292"/>
      <c r="L516" s="292"/>
      <c r="M516" s="292"/>
      <c r="N516" s="292"/>
      <c r="O516" s="292"/>
      <c r="P516" s="292"/>
      <c r="Q516" s="292"/>
      <c r="R516" s="292"/>
      <c r="S516" s="292"/>
      <c r="T516" s="292"/>
      <c r="U516" s="292"/>
      <c r="V516" s="292"/>
      <c r="W516" s="292"/>
      <c r="X516" s="294"/>
    </row>
    <row r="517" spans="1:24" s="2" customFormat="1" ht="15" customHeight="1" thickBot="1" x14ac:dyDescent="0.35">
      <c r="A517" s="298" t="s">
        <v>94</v>
      </c>
      <c r="B517" s="299"/>
      <c r="C517" s="300"/>
      <c r="D517" s="26" t="s">
        <v>18</v>
      </c>
      <c r="E517" s="27" t="s">
        <v>19</v>
      </c>
      <c r="F517" s="26" t="s">
        <v>18</v>
      </c>
      <c r="G517" s="27" t="s">
        <v>19</v>
      </c>
      <c r="H517" s="26" t="s">
        <v>18</v>
      </c>
      <c r="I517" s="27" t="s">
        <v>19</v>
      </c>
      <c r="J517" s="26" t="s">
        <v>18</v>
      </c>
      <c r="K517" s="27" t="s">
        <v>19</v>
      </c>
      <c r="L517" s="28" t="s">
        <v>18</v>
      </c>
      <c r="M517" s="27" t="s">
        <v>19</v>
      </c>
      <c r="N517" s="26" t="s">
        <v>18</v>
      </c>
      <c r="O517" s="27" t="s">
        <v>19</v>
      </c>
      <c r="P517" s="26" t="s">
        <v>18</v>
      </c>
      <c r="Q517" s="27" t="s">
        <v>19</v>
      </c>
      <c r="R517" s="26" t="s">
        <v>18</v>
      </c>
      <c r="S517" s="27" t="s">
        <v>19</v>
      </c>
      <c r="T517" s="26" t="s">
        <v>18</v>
      </c>
      <c r="U517" s="29" t="s">
        <v>19</v>
      </c>
      <c r="V517" s="26" t="s">
        <v>18</v>
      </c>
      <c r="W517" s="27" t="s">
        <v>19</v>
      </c>
      <c r="X517" s="295"/>
    </row>
    <row r="518" spans="1:24" ht="15" customHeight="1" x14ac:dyDescent="0.25">
      <c r="A518" s="301" t="s">
        <v>83</v>
      </c>
      <c r="B518" s="393" t="s">
        <v>6</v>
      </c>
      <c r="C518" s="177" t="s">
        <v>13</v>
      </c>
      <c r="D518" s="166">
        <v>10</v>
      </c>
      <c r="E518" s="167">
        <v>161</v>
      </c>
      <c r="F518" s="138">
        <v>0</v>
      </c>
      <c r="G518" s="139">
        <v>0</v>
      </c>
      <c r="H518" s="138">
        <v>0</v>
      </c>
      <c r="I518" s="139">
        <v>1</v>
      </c>
      <c r="J518" s="140">
        <v>0</v>
      </c>
      <c r="K518" s="141">
        <v>0</v>
      </c>
      <c r="L518" s="138">
        <v>0</v>
      </c>
      <c r="M518" s="139">
        <v>0</v>
      </c>
      <c r="N518" s="138">
        <v>0</v>
      </c>
      <c r="O518" s="139">
        <v>8</v>
      </c>
      <c r="P518" s="140">
        <v>3</v>
      </c>
      <c r="Q518" s="141">
        <v>11</v>
      </c>
      <c r="R518" s="166">
        <v>0</v>
      </c>
      <c r="S518" s="167">
        <v>1</v>
      </c>
      <c r="T518" s="166">
        <v>0</v>
      </c>
      <c r="U518" s="167">
        <v>1</v>
      </c>
      <c r="V518" s="85">
        <f t="shared" ref="V518:W521" si="190">SUM(T518,R518,P518,N518,L518,J518,H518,F518,D518)</f>
        <v>13</v>
      </c>
      <c r="W518" s="86">
        <f t="shared" si="190"/>
        <v>183</v>
      </c>
      <c r="X518" s="47">
        <f t="shared" ref="X518:X527" si="191">SUM(V518:W518)</f>
        <v>196</v>
      </c>
    </row>
    <row r="519" spans="1:24" ht="15" customHeight="1" x14ac:dyDescent="0.25">
      <c r="A519" s="302"/>
      <c r="B519" s="394"/>
      <c r="C519" s="122" t="s">
        <v>14</v>
      </c>
      <c r="D519" s="143">
        <v>8</v>
      </c>
      <c r="E519" s="165">
        <v>64</v>
      </c>
      <c r="F519" s="143">
        <v>0</v>
      </c>
      <c r="G519" s="144">
        <v>0</v>
      </c>
      <c r="H519" s="143">
        <v>0</v>
      </c>
      <c r="I519" s="144">
        <v>0</v>
      </c>
      <c r="J519" s="145">
        <v>0</v>
      </c>
      <c r="K519" s="146">
        <v>0</v>
      </c>
      <c r="L519" s="143">
        <v>0</v>
      </c>
      <c r="M519" s="144">
        <v>0</v>
      </c>
      <c r="N519" s="143">
        <v>1</v>
      </c>
      <c r="O519" s="144">
        <v>4</v>
      </c>
      <c r="P519" s="145">
        <v>0</v>
      </c>
      <c r="Q519" s="146">
        <v>2</v>
      </c>
      <c r="R519" s="143">
        <v>0</v>
      </c>
      <c r="S519" s="165">
        <v>2</v>
      </c>
      <c r="T519" s="143">
        <v>0</v>
      </c>
      <c r="U519" s="165">
        <v>1</v>
      </c>
      <c r="V519" s="94">
        <f t="shared" si="190"/>
        <v>9</v>
      </c>
      <c r="W519" s="95">
        <f t="shared" si="190"/>
        <v>73</v>
      </c>
      <c r="X519" s="48">
        <f t="shared" si="191"/>
        <v>82</v>
      </c>
    </row>
    <row r="520" spans="1:24" ht="15" customHeight="1" x14ac:dyDescent="0.25">
      <c r="A520" s="302"/>
      <c r="B520" s="394"/>
      <c r="C520" s="122" t="s">
        <v>15</v>
      </c>
      <c r="D520" s="143">
        <v>3</v>
      </c>
      <c r="E520" s="165">
        <v>34</v>
      </c>
      <c r="F520" s="143">
        <v>0</v>
      </c>
      <c r="G520" s="144">
        <v>0</v>
      </c>
      <c r="H520" s="143">
        <v>0</v>
      </c>
      <c r="I520" s="144">
        <v>0</v>
      </c>
      <c r="J520" s="143">
        <v>0</v>
      </c>
      <c r="K520" s="147">
        <v>0</v>
      </c>
      <c r="L520" s="143">
        <v>0</v>
      </c>
      <c r="M520" s="144">
        <v>1</v>
      </c>
      <c r="N520" s="143">
        <v>1</v>
      </c>
      <c r="O520" s="144">
        <v>2</v>
      </c>
      <c r="P520" s="143">
        <v>0</v>
      </c>
      <c r="Q520" s="147">
        <v>0</v>
      </c>
      <c r="R520" s="143">
        <v>1</v>
      </c>
      <c r="S520" s="165">
        <v>0</v>
      </c>
      <c r="T520" s="143">
        <v>0</v>
      </c>
      <c r="U520" s="165">
        <v>0</v>
      </c>
      <c r="V520" s="94">
        <f t="shared" si="190"/>
        <v>5</v>
      </c>
      <c r="W520" s="95">
        <f t="shared" si="190"/>
        <v>37</v>
      </c>
      <c r="X520" s="48">
        <f t="shared" si="191"/>
        <v>42</v>
      </c>
    </row>
    <row r="521" spans="1:24" ht="15" customHeight="1" x14ac:dyDescent="0.25">
      <c r="A521" s="302"/>
      <c r="B521" s="394"/>
      <c r="C521" s="131" t="s">
        <v>16</v>
      </c>
      <c r="D521" s="143">
        <v>1</v>
      </c>
      <c r="E521" s="144">
        <v>21</v>
      </c>
      <c r="F521" s="143">
        <v>0</v>
      </c>
      <c r="G521" s="144">
        <v>0</v>
      </c>
      <c r="H521" s="143">
        <v>0</v>
      </c>
      <c r="I521" s="144">
        <v>0</v>
      </c>
      <c r="J521" s="145">
        <v>0</v>
      </c>
      <c r="K521" s="146">
        <v>0</v>
      </c>
      <c r="L521" s="143">
        <v>0</v>
      </c>
      <c r="M521" s="144">
        <v>1</v>
      </c>
      <c r="N521" s="143">
        <v>0</v>
      </c>
      <c r="O521" s="144">
        <v>1</v>
      </c>
      <c r="P521" s="145">
        <v>0</v>
      </c>
      <c r="Q521" s="146">
        <v>0</v>
      </c>
      <c r="R521" s="143">
        <v>1</v>
      </c>
      <c r="S521" s="144">
        <v>1</v>
      </c>
      <c r="T521" s="143">
        <v>0</v>
      </c>
      <c r="U521" s="144">
        <v>0</v>
      </c>
      <c r="V521" s="94">
        <f t="shared" si="190"/>
        <v>2</v>
      </c>
      <c r="W521" s="95">
        <f t="shared" si="190"/>
        <v>24</v>
      </c>
      <c r="X521" s="48">
        <f t="shared" si="191"/>
        <v>26</v>
      </c>
    </row>
    <row r="522" spans="1:24" ht="15" customHeight="1" thickBot="1" x14ac:dyDescent="0.3">
      <c r="A522" s="302"/>
      <c r="B522" s="395"/>
      <c r="C522" s="21" t="s">
        <v>33</v>
      </c>
      <c r="D522" s="132">
        <f t="shared" ref="D522:W522" si="192">SUM(D518:D521)</f>
        <v>22</v>
      </c>
      <c r="E522" s="133">
        <f t="shared" si="192"/>
        <v>280</v>
      </c>
      <c r="F522" s="134">
        <f t="shared" si="192"/>
        <v>0</v>
      </c>
      <c r="G522" s="135">
        <f t="shared" si="192"/>
        <v>0</v>
      </c>
      <c r="H522" s="149">
        <f t="shared" si="192"/>
        <v>0</v>
      </c>
      <c r="I522" s="150">
        <f t="shared" si="192"/>
        <v>1</v>
      </c>
      <c r="J522" s="151">
        <f t="shared" si="192"/>
        <v>0</v>
      </c>
      <c r="K522" s="136">
        <f t="shared" si="192"/>
        <v>0</v>
      </c>
      <c r="L522" s="149">
        <f t="shared" si="192"/>
        <v>0</v>
      </c>
      <c r="M522" s="150">
        <f t="shared" si="192"/>
        <v>2</v>
      </c>
      <c r="N522" s="151">
        <f t="shared" si="192"/>
        <v>2</v>
      </c>
      <c r="O522" s="135">
        <f t="shared" si="192"/>
        <v>15</v>
      </c>
      <c r="P522" s="149">
        <f t="shared" si="192"/>
        <v>3</v>
      </c>
      <c r="Q522" s="133">
        <f t="shared" si="192"/>
        <v>13</v>
      </c>
      <c r="R522" s="151">
        <f t="shared" si="192"/>
        <v>2</v>
      </c>
      <c r="S522" s="136">
        <f t="shared" si="192"/>
        <v>4</v>
      </c>
      <c r="T522" s="149">
        <f t="shared" si="192"/>
        <v>0</v>
      </c>
      <c r="U522" s="135">
        <f t="shared" si="192"/>
        <v>2</v>
      </c>
      <c r="V522" s="105">
        <f t="shared" si="192"/>
        <v>29</v>
      </c>
      <c r="W522" s="106">
        <f t="shared" si="192"/>
        <v>317</v>
      </c>
      <c r="X522" s="49">
        <f t="shared" si="191"/>
        <v>346</v>
      </c>
    </row>
    <row r="523" spans="1:24" ht="15" customHeight="1" x14ac:dyDescent="0.25">
      <c r="A523" s="385"/>
      <c r="B523" s="316" t="s">
        <v>12</v>
      </c>
      <c r="C523" s="177" t="s">
        <v>13</v>
      </c>
      <c r="D523" s="166">
        <v>1</v>
      </c>
      <c r="E523" s="167">
        <v>12</v>
      </c>
      <c r="F523" s="138">
        <v>0</v>
      </c>
      <c r="G523" s="139">
        <v>0</v>
      </c>
      <c r="H523" s="138">
        <v>0</v>
      </c>
      <c r="I523" s="139">
        <v>0</v>
      </c>
      <c r="J523" s="140">
        <v>0</v>
      </c>
      <c r="K523" s="141">
        <v>0</v>
      </c>
      <c r="L523" s="138">
        <v>0</v>
      </c>
      <c r="M523" s="139">
        <v>0</v>
      </c>
      <c r="N523" s="138">
        <v>0</v>
      </c>
      <c r="O523" s="139">
        <v>0</v>
      </c>
      <c r="P523" s="140">
        <v>0</v>
      </c>
      <c r="Q523" s="141">
        <v>0</v>
      </c>
      <c r="R523" s="166">
        <v>0</v>
      </c>
      <c r="S523" s="167">
        <v>0</v>
      </c>
      <c r="T523" s="166">
        <v>0</v>
      </c>
      <c r="U523" s="167">
        <v>1</v>
      </c>
      <c r="V523" s="85">
        <f t="shared" ref="V523:W526" si="193">SUM(T523,R523,P523,N523,L523,J523,H523,F523,D523)</f>
        <v>1</v>
      </c>
      <c r="W523" s="86">
        <f t="shared" si="193"/>
        <v>13</v>
      </c>
      <c r="X523" s="47">
        <f t="shared" si="191"/>
        <v>14</v>
      </c>
    </row>
    <row r="524" spans="1:24" ht="15" customHeight="1" x14ac:dyDescent="0.25">
      <c r="A524" s="385"/>
      <c r="B524" s="317"/>
      <c r="C524" s="122" t="s">
        <v>14</v>
      </c>
      <c r="D524" s="143">
        <v>0</v>
      </c>
      <c r="E524" s="165">
        <v>11</v>
      </c>
      <c r="F524" s="143">
        <v>0</v>
      </c>
      <c r="G524" s="144">
        <v>0</v>
      </c>
      <c r="H524" s="143">
        <v>0</v>
      </c>
      <c r="I524" s="144">
        <v>0</v>
      </c>
      <c r="J524" s="145">
        <v>0</v>
      </c>
      <c r="K524" s="146">
        <v>0</v>
      </c>
      <c r="L524" s="143">
        <v>0</v>
      </c>
      <c r="M524" s="144">
        <v>0</v>
      </c>
      <c r="N524" s="143">
        <v>0</v>
      </c>
      <c r="O524" s="144">
        <v>1</v>
      </c>
      <c r="P524" s="145">
        <v>0</v>
      </c>
      <c r="Q524" s="146">
        <v>0</v>
      </c>
      <c r="R524" s="143">
        <v>0</v>
      </c>
      <c r="S524" s="165">
        <v>0</v>
      </c>
      <c r="T524" s="143">
        <v>0</v>
      </c>
      <c r="U524" s="165">
        <v>1</v>
      </c>
      <c r="V524" s="94">
        <f t="shared" si="193"/>
        <v>0</v>
      </c>
      <c r="W524" s="95">
        <f t="shared" si="193"/>
        <v>13</v>
      </c>
      <c r="X524" s="48">
        <f t="shared" si="191"/>
        <v>13</v>
      </c>
    </row>
    <row r="525" spans="1:24" ht="15" customHeight="1" x14ac:dyDescent="0.25">
      <c r="A525" s="385"/>
      <c r="B525" s="317"/>
      <c r="C525" s="122" t="s">
        <v>15</v>
      </c>
      <c r="D525" s="143">
        <v>1</v>
      </c>
      <c r="E525" s="165">
        <v>4</v>
      </c>
      <c r="F525" s="143">
        <v>0</v>
      </c>
      <c r="G525" s="144">
        <v>0</v>
      </c>
      <c r="H525" s="143">
        <v>0</v>
      </c>
      <c r="I525" s="144">
        <v>0</v>
      </c>
      <c r="J525" s="143">
        <v>0</v>
      </c>
      <c r="K525" s="147">
        <v>0</v>
      </c>
      <c r="L525" s="143">
        <v>0</v>
      </c>
      <c r="M525" s="144">
        <v>0</v>
      </c>
      <c r="N525" s="143">
        <v>0</v>
      </c>
      <c r="O525" s="144">
        <v>0</v>
      </c>
      <c r="P525" s="143">
        <v>0</v>
      </c>
      <c r="Q525" s="147">
        <v>0</v>
      </c>
      <c r="R525" s="143">
        <v>0</v>
      </c>
      <c r="S525" s="165">
        <v>0</v>
      </c>
      <c r="T525" s="143">
        <v>0</v>
      </c>
      <c r="U525" s="165">
        <v>0</v>
      </c>
      <c r="V525" s="94">
        <f t="shared" si="193"/>
        <v>1</v>
      </c>
      <c r="W525" s="95">
        <f t="shared" si="193"/>
        <v>4</v>
      </c>
      <c r="X525" s="48">
        <f t="shared" si="191"/>
        <v>5</v>
      </c>
    </row>
    <row r="526" spans="1:24" ht="15" customHeight="1" x14ac:dyDescent="0.25">
      <c r="A526" s="385"/>
      <c r="B526" s="317"/>
      <c r="C526" s="131" t="s">
        <v>16</v>
      </c>
      <c r="D526" s="143">
        <v>3</v>
      </c>
      <c r="E526" s="144">
        <v>5</v>
      </c>
      <c r="F526" s="143">
        <v>0</v>
      </c>
      <c r="G526" s="144">
        <v>0</v>
      </c>
      <c r="H526" s="143">
        <v>0</v>
      </c>
      <c r="I526" s="144">
        <v>0</v>
      </c>
      <c r="J526" s="145">
        <v>0</v>
      </c>
      <c r="K526" s="146">
        <v>0</v>
      </c>
      <c r="L526" s="143">
        <v>0</v>
      </c>
      <c r="M526" s="144">
        <v>0</v>
      </c>
      <c r="N526" s="143">
        <v>0</v>
      </c>
      <c r="O526" s="144">
        <v>0</v>
      </c>
      <c r="P526" s="145">
        <v>0</v>
      </c>
      <c r="Q526" s="146">
        <v>0</v>
      </c>
      <c r="R526" s="143">
        <v>0</v>
      </c>
      <c r="S526" s="144">
        <v>0</v>
      </c>
      <c r="T526" s="143">
        <v>0</v>
      </c>
      <c r="U526" s="144">
        <v>1</v>
      </c>
      <c r="V526" s="94">
        <f t="shared" si="193"/>
        <v>3</v>
      </c>
      <c r="W526" s="95">
        <f t="shared" si="193"/>
        <v>6</v>
      </c>
      <c r="X526" s="48">
        <f t="shared" si="191"/>
        <v>9</v>
      </c>
    </row>
    <row r="527" spans="1:24" ht="15" customHeight="1" thickBot="1" x14ac:dyDescent="0.3">
      <c r="A527" s="386"/>
      <c r="B527" s="318"/>
      <c r="C527" s="21" t="s">
        <v>34</v>
      </c>
      <c r="D527" s="132">
        <f t="shared" ref="D527:W527" si="194">SUM(D523:D526)</f>
        <v>5</v>
      </c>
      <c r="E527" s="133">
        <f t="shared" si="194"/>
        <v>32</v>
      </c>
      <c r="F527" s="134">
        <f t="shared" si="194"/>
        <v>0</v>
      </c>
      <c r="G527" s="135">
        <f t="shared" si="194"/>
        <v>0</v>
      </c>
      <c r="H527" s="149">
        <f t="shared" si="194"/>
        <v>0</v>
      </c>
      <c r="I527" s="150">
        <f t="shared" si="194"/>
        <v>0</v>
      </c>
      <c r="J527" s="151">
        <f t="shared" si="194"/>
        <v>0</v>
      </c>
      <c r="K527" s="136">
        <f t="shared" si="194"/>
        <v>0</v>
      </c>
      <c r="L527" s="149">
        <f t="shared" si="194"/>
        <v>0</v>
      </c>
      <c r="M527" s="150">
        <f t="shared" si="194"/>
        <v>0</v>
      </c>
      <c r="N527" s="151">
        <f t="shared" si="194"/>
        <v>0</v>
      </c>
      <c r="O527" s="135">
        <f t="shared" si="194"/>
        <v>1</v>
      </c>
      <c r="P527" s="149">
        <f t="shared" si="194"/>
        <v>0</v>
      </c>
      <c r="Q527" s="133">
        <f t="shared" si="194"/>
        <v>0</v>
      </c>
      <c r="R527" s="151">
        <f t="shared" si="194"/>
        <v>0</v>
      </c>
      <c r="S527" s="136">
        <f t="shared" si="194"/>
        <v>0</v>
      </c>
      <c r="T527" s="149">
        <f t="shared" si="194"/>
        <v>0</v>
      </c>
      <c r="U527" s="135">
        <f t="shared" si="194"/>
        <v>3</v>
      </c>
      <c r="V527" s="105">
        <f t="shared" si="194"/>
        <v>5</v>
      </c>
      <c r="W527" s="106">
        <f t="shared" si="194"/>
        <v>36</v>
      </c>
      <c r="X527" s="49">
        <f t="shared" si="191"/>
        <v>41</v>
      </c>
    </row>
    <row r="528" spans="1:24" s="2" customFormat="1" ht="15" customHeight="1" thickBot="1" x14ac:dyDescent="0.35">
      <c r="A528" s="279" t="s">
        <v>36</v>
      </c>
      <c r="B528" s="280"/>
      <c r="C528" s="281"/>
      <c r="D528" s="79">
        <f t="shared" ref="D528:W528" si="195">SUM(D527,D522)</f>
        <v>27</v>
      </c>
      <c r="E528" s="80">
        <f t="shared" si="195"/>
        <v>312</v>
      </c>
      <c r="F528" s="81">
        <f t="shared" si="195"/>
        <v>0</v>
      </c>
      <c r="G528" s="80">
        <f t="shared" si="195"/>
        <v>0</v>
      </c>
      <c r="H528" s="81">
        <f t="shared" si="195"/>
        <v>0</v>
      </c>
      <c r="I528" s="44">
        <f t="shared" si="195"/>
        <v>1</v>
      </c>
      <c r="J528" s="82">
        <f t="shared" si="195"/>
        <v>0</v>
      </c>
      <c r="K528" s="83">
        <f t="shared" si="195"/>
        <v>0</v>
      </c>
      <c r="L528" s="81">
        <f t="shared" si="195"/>
        <v>0</v>
      </c>
      <c r="M528" s="80">
        <f t="shared" si="195"/>
        <v>2</v>
      </c>
      <c r="N528" s="82">
        <f t="shared" si="195"/>
        <v>2</v>
      </c>
      <c r="O528" s="83">
        <f t="shared" si="195"/>
        <v>16</v>
      </c>
      <c r="P528" s="81">
        <f t="shared" si="195"/>
        <v>3</v>
      </c>
      <c r="Q528" s="80">
        <f t="shared" si="195"/>
        <v>13</v>
      </c>
      <c r="R528" s="82">
        <f t="shared" si="195"/>
        <v>2</v>
      </c>
      <c r="S528" s="83">
        <f t="shared" si="195"/>
        <v>4</v>
      </c>
      <c r="T528" s="81">
        <f t="shared" si="195"/>
        <v>0</v>
      </c>
      <c r="U528" s="80">
        <f>SUM(U527,U522)</f>
        <v>5</v>
      </c>
      <c r="V528" s="81">
        <f t="shared" si="195"/>
        <v>34</v>
      </c>
      <c r="W528" s="80">
        <f t="shared" si="195"/>
        <v>353</v>
      </c>
      <c r="X528" s="44">
        <f>SUM(X527,X522)</f>
        <v>387</v>
      </c>
    </row>
    <row r="529" spans="1:24" s="17" customFormat="1" ht="14.5" x14ac:dyDescent="0.35">
      <c r="B529" s="20"/>
      <c r="C529" s="34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</row>
    <row r="530" spans="1:24" s="17" customFormat="1" ht="15" thickBot="1" x14ac:dyDescent="0.4">
      <c r="B530" s="20"/>
      <c r="C530" s="34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</row>
    <row r="531" spans="1:24" ht="12.75" customHeight="1" x14ac:dyDescent="0.25">
      <c r="A531" s="320" t="s">
        <v>95</v>
      </c>
      <c r="B531" s="321"/>
      <c r="C531" s="321"/>
      <c r="D531" s="291" t="s">
        <v>1</v>
      </c>
      <c r="E531" s="291"/>
      <c r="F531" s="291" t="s">
        <v>2</v>
      </c>
      <c r="G531" s="291"/>
      <c r="H531" s="291" t="s">
        <v>3</v>
      </c>
      <c r="I531" s="291"/>
      <c r="J531" s="291" t="s">
        <v>126</v>
      </c>
      <c r="K531" s="291"/>
      <c r="L531" s="291" t="s">
        <v>5</v>
      </c>
      <c r="M531" s="291"/>
      <c r="N531" s="291" t="s">
        <v>31</v>
      </c>
      <c r="O531" s="291"/>
      <c r="P531" s="291" t="s">
        <v>4</v>
      </c>
      <c r="Q531" s="291"/>
      <c r="R531" s="291" t="s">
        <v>127</v>
      </c>
      <c r="S531" s="291"/>
      <c r="T531" s="291" t="s">
        <v>0</v>
      </c>
      <c r="U531" s="291"/>
      <c r="V531" s="291" t="s">
        <v>21</v>
      </c>
      <c r="W531" s="291"/>
      <c r="X531" s="293" t="s">
        <v>17</v>
      </c>
    </row>
    <row r="532" spans="1:24" ht="13.5" customHeight="1" thickBot="1" x14ac:dyDescent="0.3">
      <c r="A532" s="296" t="s">
        <v>153</v>
      </c>
      <c r="B532" s="297"/>
      <c r="C532" s="297"/>
      <c r="D532" s="292"/>
      <c r="E532" s="292"/>
      <c r="F532" s="292"/>
      <c r="G532" s="292"/>
      <c r="H532" s="292"/>
      <c r="I532" s="292"/>
      <c r="J532" s="292"/>
      <c r="K532" s="292"/>
      <c r="L532" s="292"/>
      <c r="M532" s="292"/>
      <c r="N532" s="292"/>
      <c r="O532" s="292"/>
      <c r="P532" s="292"/>
      <c r="Q532" s="292"/>
      <c r="R532" s="292"/>
      <c r="S532" s="292"/>
      <c r="T532" s="292"/>
      <c r="U532" s="292"/>
      <c r="V532" s="292"/>
      <c r="W532" s="292"/>
      <c r="X532" s="294"/>
    </row>
    <row r="533" spans="1:24" s="2" customFormat="1" ht="15" customHeight="1" thickBot="1" x14ac:dyDescent="0.35">
      <c r="A533" s="298" t="s">
        <v>96</v>
      </c>
      <c r="B533" s="299"/>
      <c r="C533" s="300"/>
      <c r="D533" s="26" t="s">
        <v>18</v>
      </c>
      <c r="E533" s="27" t="s">
        <v>19</v>
      </c>
      <c r="F533" s="26" t="s">
        <v>18</v>
      </c>
      <c r="G533" s="27" t="s">
        <v>19</v>
      </c>
      <c r="H533" s="26" t="s">
        <v>18</v>
      </c>
      <c r="I533" s="27" t="s">
        <v>19</v>
      </c>
      <c r="J533" s="26" t="s">
        <v>18</v>
      </c>
      <c r="K533" s="27" t="s">
        <v>19</v>
      </c>
      <c r="L533" s="28" t="s">
        <v>18</v>
      </c>
      <c r="M533" s="27" t="s">
        <v>19</v>
      </c>
      <c r="N533" s="26" t="s">
        <v>18</v>
      </c>
      <c r="O533" s="27" t="s">
        <v>19</v>
      </c>
      <c r="P533" s="26" t="s">
        <v>18</v>
      </c>
      <c r="Q533" s="27" t="s">
        <v>19</v>
      </c>
      <c r="R533" s="26" t="s">
        <v>18</v>
      </c>
      <c r="S533" s="27" t="s">
        <v>19</v>
      </c>
      <c r="T533" s="26" t="s">
        <v>18</v>
      </c>
      <c r="U533" s="29" t="s">
        <v>19</v>
      </c>
      <c r="V533" s="26" t="s">
        <v>18</v>
      </c>
      <c r="W533" s="27" t="s">
        <v>19</v>
      </c>
      <c r="X533" s="295"/>
    </row>
    <row r="534" spans="1:24" ht="15" customHeight="1" x14ac:dyDescent="0.25">
      <c r="A534" s="310" t="s">
        <v>83</v>
      </c>
      <c r="B534" s="313" t="s">
        <v>6</v>
      </c>
      <c r="C534" s="210" t="s">
        <v>13</v>
      </c>
      <c r="D534" s="166">
        <v>0</v>
      </c>
      <c r="E534" s="167">
        <v>5</v>
      </c>
      <c r="F534" s="138">
        <v>0</v>
      </c>
      <c r="G534" s="139">
        <v>0</v>
      </c>
      <c r="H534" s="138">
        <v>0</v>
      </c>
      <c r="I534" s="139">
        <v>0</v>
      </c>
      <c r="J534" s="140">
        <v>0</v>
      </c>
      <c r="K534" s="141">
        <v>0</v>
      </c>
      <c r="L534" s="138">
        <v>0</v>
      </c>
      <c r="M534" s="139">
        <v>0</v>
      </c>
      <c r="N534" s="138">
        <v>0</v>
      </c>
      <c r="O534" s="139">
        <v>0</v>
      </c>
      <c r="P534" s="140">
        <v>0</v>
      </c>
      <c r="Q534" s="141">
        <v>0</v>
      </c>
      <c r="R534" s="166">
        <v>0</v>
      </c>
      <c r="S534" s="167">
        <v>0</v>
      </c>
      <c r="T534" s="166">
        <v>0</v>
      </c>
      <c r="U534" s="167">
        <v>0</v>
      </c>
      <c r="V534" s="166">
        <f t="shared" ref="V534" si="196">SUM(T534,R534,P534,N534,L534,J534,H534,F534,D534)</f>
        <v>0</v>
      </c>
      <c r="W534" s="168">
        <f t="shared" ref="W534" si="197">SUM(U534,S534,Q534,O534,M534,K534,I534,G534,E534)</f>
        <v>5</v>
      </c>
      <c r="X534" s="47">
        <f t="shared" ref="X534:X543" si="198">SUM(V534:W534)</f>
        <v>5</v>
      </c>
    </row>
    <row r="535" spans="1:24" ht="15" customHeight="1" x14ac:dyDescent="0.25">
      <c r="A535" s="311"/>
      <c r="B535" s="314"/>
      <c r="C535" s="162" t="s">
        <v>14</v>
      </c>
      <c r="D535" s="143">
        <v>2</v>
      </c>
      <c r="E535" s="165">
        <v>6</v>
      </c>
      <c r="F535" s="143">
        <v>0</v>
      </c>
      <c r="G535" s="144">
        <v>0</v>
      </c>
      <c r="H535" s="143">
        <v>0</v>
      </c>
      <c r="I535" s="144">
        <v>0</v>
      </c>
      <c r="J535" s="145">
        <v>0</v>
      </c>
      <c r="K535" s="146">
        <v>0</v>
      </c>
      <c r="L535" s="143">
        <v>0</v>
      </c>
      <c r="M535" s="144">
        <v>0</v>
      </c>
      <c r="N535" s="143">
        <v>0</v>
      </c>
      <c r="O535" s="144">
        <v>0</v>
      </c>
      <c r="P535" s="145">
        <v>0</v>
      </c>
      <c r="Q535" s="146">
        <v>0</v>
      </c>
      <c r="R535" s="143">
        <v>0</v>
      </c>
      <c r="S535" s="165">
        <v>1</v>
      </c>
      <c r="T535" s="143">
        <v>0</v>
      </c>
      <c r="U535" s="165">
        <v>0</v>
      </c>
      <c r="V535" s="143">
        <f>SUM(T535,R535,P535,N535,L535,J535,H535,F535,D535)</f>
        <v>2</v>
      </c>
      <c r="W535" s="146">
        <f>SUM(U535,S535,Q535,O535,M535,K535,I535,G535,E535)</f>
        <v>7</v>
      </c>
      <c r="X535" s="48">
        <f t="shared" si="198"/>
        <v>9</v>
      </c>
    </row>
    <row r="536" spans="1:24" ht="15" customHeight="1" x14ac:dyDescent="0.25">
      <c r="A536" s="311"/>
      <c r="B536" s="314"/>
      <c r="C536" s="162" t="s">
        <v>15</v>
      </c>
      <c r="D536" s="143">
        <v>1</v>
      </c>
      <c r="E536" s="165">
        <v>5</v>
      </c>
      <c r="F536" s="143">
        <v>0</v>
      </c>
      <c r="G536" s="144">
        <v>0</v>
      </c>
      <c r="H536" s="143">
        <v>0</v>
      </c>
      <c r="I536" s="144">
        <v>0</v>
      </c>
      <c r="J536" s="143">
        <v>0</v>
      </c>
      <c r="K536" s="147">
        <v>0</v>
      </c>
      <c r="L536" s="143">
        <v>0</v>
      </c>
      <c r="M536" s="144">
        <v>0</v>
      </c>
      <c r="N536" s="143">
        <v>0</v>
      </c>
      <c r="O536" s="144">
        <v>0</v>
      </c>
      <c r="P536" s="143">
        <v>0</v>
      </c>
      <c r="Q536" s="147">
        <v>0</v>
      </c>
      <c r="R536" s="143">
        <v>0</v>
      </c>
      <c r="S536" s="165">
        <v>1</v>
      </c>
      <c r="T536" s="143">
        <v>0</v>
      </c>
      <c r="U536" s="165">
        <v>0</v>
      </c>
      <c r="V536" s="143">
        <f t="shared" ref="V536:V537" si="199">SUM(T536,R536,P536,N536,L536,J536,H536,F536,D536)</f>
        <v>1</v>
      </c>
      <c r="W536" s="146">
        <f t="shared" ref="W536:W537" si="200">SUM(U536,S536,Q536,O536,M536,K536,I536,G536,E536)</f>
        <v>6</v>
      </c>
      <c r="X536" s="48">
        <f t="shared" si="198"/>
        <v>7</v>
      </c>
    </row>
    <row r="537" spans="1:24" ht="15" customHeight="1" x14ac:dyDescent="0.25">
      <c r="A537" s="311"/>
      <c r="B537" s="314"/>
      <c r="C537" s="211" t="s">
        <v>16</v>
      </c>
      <c r="D537" s="143">
        <v>0</v>
      </c>
      <c r="E537" s="144">
        <v>4</v>
      </c>
      <c r="F537" s="143">
        <v>0</v>
      </c>
      <c r="G537" s="144">
        <v>0</v>
      </c>
      <c r="H537" s="143">
        <v>0</v>
      </c>
      <c r="I537" s="144">
        <v>1</v>
      </c>
      <c r="J537" s="145">
        <v>0</v>
      </c>
      <c r="K537" s="146">
        <v>0</v>
      </c>
      <c r="L537" s="143">
        <v>0</v>
      </c>
      <c r="M537" s="144">
        <v>0</v>
      </c>
      <c r="N537" s="143">
        <v>0</v>
      </c>
      <c r="O537" s="144">
        <v>1</v>
      </c>
      <c r="P537" s="145">
        <v>0</v>
      </c>
      <c r="Q537" s="146">
        <v>0</v>
      </c>
      <c r="R537" s="143">
        <v>1</v>
      </c>
      <c r="S537" s="144">
        <v>0</v>
      </c>
      <c r="T537" s="143">
        <v>0</v>
      </c>
      <c r="U537" s="144">
        <v>0</v>
      </c>
      <c r="V537" s="143">
        <f t="shared" si="199"/>
        <v>1</v>
      </c>
      <c r="W537" s="147">
        <f t="shared" si="200"/>
        <v>6</v>
      </c>
      <c r="X537" s="48">
        <f t="shared" si="198"/>
        <v>7</v>
      </c>
    </row>
    <row r="538" spans="1:24" ht="15" customHeight="1" thickBot="1" x14ac:dyDescent="0.3">
      <c r="A538" s="311"/>
      <c r="B538" s="315"/>
      <c r="C538" s="23" t="s">
        <v>33</v>
      </c>
      <c r="D538" s="132">
        <f t="shared" ref="D538:W538" si="201">SUM(D534:D537)</f>
        <v>3</v>
      </c>
      <c r="E538" s="133">
        <f t="shared" si="201"/>
        <v>20</v>
      </c>
      <c r="F538" s="134">
        <f t="shared" si="201"/>
        <v>0</v>
      </c>
      <c r="G538" s="135">
        <f t="shared" si="201"/>
        <v>0</v>
      </c>
      <c r="H538" s="149">
        <f t="shared" si="201"/>
        <v>0</v>
      </c>
      <c r="I538" s="150">
        <f t="shared" si="201"/>
        <v>1</v>
      </c>
      <c r="J538" s="151">
        <f t="shared" si="201"/>
        <v>0</v>
      </c>
      <c r="K538" s="136">
        <f t="shared" si="201"/>
        <v>0</v>
      </c>
      <c r="L538" s="149">
        <f t="shared" si="201"/>
        <v>0</v>
      </c>
      <c r="M538" s="150">
        <f t="shared" si="201"/>
        <v>0</v>
      </c>
      <c r="N538" s="151">
        <f t="shared" si="201"/>
        <v>0</v>
      </c>
      <c r="O538" s="135">
        <f t="shared" si="201"/>
        <v>1</v>
      </c>
      <c r="P538" s="149">
        <f t="shared" si="201"/>
        <v>0</v>
      </c>
      <c r="Q538" s="133">
        <f t="shared" si="201"/>
        <v>0</v>
      </c>
      <c r="R538" s="151">
        <f t="shared" si="201"/>
        <v>1</v>
      </c>
      <c r="S538" s="136">
        <f t="shared" si="201"/>
        <v>2</v>
      </c>
      <c r="T538" s="149">
        <f t="shared" si="201"/>
        <v>0</v>
      </c>
      <c r="U538" s="135">
        <f t="shared" si="201"/>
        <v>0</v>
      </c>
      <c r="V538" s="149">
        <f t="shared" si="201"/>
        <v>4</v>
      </c>
      <c r="W538" s="133">
        <f t="shared" si="201"/>
        <v>24</v>
      </c>
      <c r="X538" s="49">
        <f t="shared" si="198"/>
        <v>28</v>
      </c>
    </row>
    <row r="539" spans="1:24" ht="15" customHeight="1" x14ac:dyDescent="0.25">
      <c r="A539" s="311"/>
      <c r="B539" s="316" t="s">
        <v>12</v>
      </c>
      <c r="C539" s="122" t="s">
        <v>13</v>
      </c>
      <c r="D539" s="143">
        <v>0</v>
      </c>
      <c r="E539" s="165">
        <v>0</v>
      </c>
      <c r="F539" s="143">
        <v>0</v>
      </c>
      <c r="G539" s="144">
        <v>0</v>
      </c>
      <c r="H539" s="143">
        <v>0</v>
      </c>
      <c r="I539" s="144">
        <v>0</v>
      </c>
      <c r="J539" s="145">
        <v>0</v>
      </c>
      <c r="K539" s="146">
        <v>0</v>
      </c>
      <c r="L539" s="143">
        <v>0</v>
      </c>
      <c r="M539" s="144">
        <v>0</v>
      </c>
      <c r="N539" s="143">
        <v>0</v>
      </c>
      <c r="O539" s="144">
        <v>0</v>
      </c>
      <c r="P539" s="145">
        <v>0</v>
      </c>
      <c r="Q539" s="146">
        <v>0</v>
      </c>
      <c r="R539" s="143">
        <v>0</v>
      </c>
      <c r="S539" s="165">
        <v>0</v>
      </c>
      <c r="T539" s="143">
        <v>0</v>
      </c>
      <c r="U539" s="165">
        <v>0</v>
      </c>
      <c r="V539" s="143">
        <f t="shared" ref="V539:W542" si="202">SUM(T539,R539,P539,N539,L539,J539,H539,F539,D539)</f>
        <v>0</v>
      </c>
      <c r="W539" s="146">
        <f t="shared" si="202"/>
        <v>0</v>
      </c>
      <c r="X539" s="47">
        <f t="shared" si="198"/>
        <v>0</v>
      </c>
    </row>
    <row r="540" spans="1:24" ht="15" customHeight="1" x14ac:dyDescent="0.25">
      <c r="A540" s="311"/>
      <c r="B540" s="317"/>
      <c r="C540" s="122" t="s">
        <v>8</v>
      </c>
      <c r="D540" s="143">
        <v>0</v>
      </c>
      <c r="E540" s="165">
        <v>0</v>
      </c>
      <c r="F540" s="143">
        <v>0</v>
      </c>
      <c r="G540" s="144">
        <v>0</v>
      </c>
      <c r="H540" s="143">
        <v>0</v>
      </c>
      <c r="I540" s="144">
        <v>0</v>
      </c>
      <c r="J540" s="145">
        <v>0</v>
      </c>
      <c r="K540" s="146">
        <v>0</v>
      </c>
      <c r="L540" s="143">
        <v>0</v>
      </c>
      <c r="M540" s="144">
        <v>0</v>
      </c>
      <c r="N540" s="143">
        <v>0</v>
      </c>
      <c r="O540" s="144">
        <v>0</v>
      </c>
      <c r="P540" s="145">
        <v>0</v>
      </c>
      <c r="Q540" s="146">
        <v>0</v>
      </c>
      <c r="R540" s="143">
        <v>0</v>
      </c>
      <c r="S540" s="165">
        <v>0</v>
      </c>
      <c r="T540" s="143">
        <v>0</v>
      </c>
      <c r="U540" s="165">
        <v>0</v>
      </c>
      <c r="V540" s="143">
        <f>SUM(T540,R540,P540,N540,L540,J540,H540,F540,D540)</f>
        <v>0</v>
      </c>
      <c r="W540" s="146">
        <f>SUM(U540,S540,Q540,O540,M540,K540,I540,G540,E540)</f>
        <v>0</v>
      </c>
      <c r="X540" s="53">
        <f t="shared" si="198"/>
        <v>0</v>
      </c>
    </row>
    <row r="541" spans="1:24" ht="15" customHeight="1" x14ac:dyDescent="0.25">
      <c r="A541" s="311"/>
      <c r="B541" s="317"/>
      <c r="C541" s="122" t="s">
        <v>15</v>
      </c>
      <c r="D541" s="143">
        <v>0</v>
      </c>
      <c r="E541" s="165">
        <v>1</v>
      </c>
      <c r="F541" s="143">
        <v>0</v>
      </c>
      <c r="G541" s="144">
        <v>0</v>
      </c>
      <c r="H541" s="143">
        <v>0</v>
      </c>
      <c r="I541" s="144">
        <v>0</v>
      </c>
      <c r="J541" s="143">
        <v>0</v>
      </c>
      <c r="K541" s="147">
        <v>0</v>
      </c>
      <c r="L541" s="143">
        <v>0</v>
      </c>
      <c r="M541" s="144">
        <v>0</v>
      </c>
      <c r="N541" s="143">
        <v>0</v>
      </c>
      <c r="O541" s="144">
        <v>0</v>
      </c>
      <c r="P541" s="143">
        <v>0</v>
      </c>
      <c r="Q541" s="147">
        <v>0</v>
      </c>
      <c r="R541" s="143">
        <v>0</v>
      </c>
      <c r="S541" s="165">
        <v>0</v>
      </c>
      <c r="T541" s="143">
        <v>0</v>
      </c>
      <c r="U541" s="165">
        <v>0</v>
      </c>
      <c r="V541" s="143">
        <f t="shared" si="202"/>
        <v>0</v>
      </c>
      <c r="W541" s="146">
        <f t="shared" si="202"/>
        <v>1</v>
      </c>
      <c r="X541" s="48">
        <f t="shared" si="198"/>
        <v>1</v>
      </c>
    </row>
    <row r="542" spans="1:24" ht="15" customHeight="1" x14ac:dyDescent="0.25">
      <c r="A542" s="311"/>
      <c r="B542" s="317"/>
      <c r="C542" s="131" t="s">
        <v>16</v>
      </c>
      <c r="D542" s="143">
        <v>1</v>
      </c>
      <c r="E542" s="144">
        <v>0</v>
      </c>
      <c r="F542" s="143">
        <v>0</v>
      </c>
      <c r="G542" s="144">
        <v>0</v>
      </c>
      <c r="H542" s="143">
        <v>0</v>
      </c>
      <c r="I542" s="144">
        <v>0</v>
      </c>
      <c r="J542" s="145">
        <v>0</v>
      </c>
      <c r="K542" s="146">
        <v>0</v>
      </c>
      <c r="L542" s="143">
        <v>0</v>
      </c>
      <c r="M542" s="144">
        <v>0</v>
      </c>
      <c r="N542" s="143">
        <v>0</v>
      </c>
      <c r="O542" s="144">
        <v>1</v>
      </c>
      <c r="P542" s="145">
        <v>0</v>
      </c>
      <c r="Q542" s="146">
        <v>0</v>
      </c>
      <c r="R542" s="143">
        <v>0</v>
      </c>
      <c r="S542" s="144">
        <v>0</v>
      </c>
      <c r="T542" s="143">
        <v>0</v>
      </c>
      <c r="U542" s="144">
        <v>0</v>
      </c>
      <c r="V542" s="143">
        <f t="shared" si="202"/>
        <v>1</v>
      </c>
      <c r="W542" s="147">
        <f t="shared" si="202"/>
        <v>1</v>
      </c>
      <c r="X542" s="48">
        <f t="shared" si="198"/>
        <v>2</v>
      </c>
    </row>
    <row r="543" spans="1:24" ht="15" customHeight="1" thickBot="1" x14ac:dyDescent="0.3">
      <c r="A543" s="312"/>
      <c r="B543" s="318"/>
      <c r="C543" s="21" t="s">
        <v>34</v>
      </c>
      <c r="D543" s="132">
        <f t="shared" ref="D543:W543" si="203">SUM(D539:D542)</f>
        <v>1</v>
      </c>
      <c r="E543" s="133">
        <f t="shared" si="203"/>
        <v>1</v>
      </c>
      <c r="F543" s="134">
        <f t="shared" si="203"/>
        <v>0</v>
      </c>
      <c r="G543" s="135">
        <f t="shared" si="203"/>
        <v>0</v>
      </c>
      <c r="H543" s="149">
        <f t="shared" si="203"/>
        <v>0</v>
      </c>
      <c r="I543" s="150">
        <f t="shared" si="203"/>
        <v>0</v>
      </c>
      <c r="J543" s="151">
        <f t="shared" si="203"/>
        <v>0</v>
      </c>
      <c r="K543" s="136">
        <f t="shared" si="203"/>
        <v>0</v>
      </c>
      <c r="L543" s="149">
        <f t="shared" si="203"/>
        <v>0</v>
      </c>
      <c r="M543" s="150">
        <f t="shared" si="203"/>
        <v>0</v>
      </c>
      <c r="N543" s="151">
        <f t="shared" si="203"/>
        <v>0</v>
      </c>
      <c r="O543" s="135">
        <f t="shared" si="203"/>
        <v>1</v>
      </c>
      <c r="P543" s="149">
        <f t="shared" si="203"/>
        <v>0</v>
      </c>
      <c r="Q543" s="133">
        <f t="shared" si="203"/>
        <v>0</v>
      </c>
      <c r="R543" s="151">
        <f t="shared" si="203"/>
        <v>0</v>
      </c>
      <c r="S543" s="136">
        <f t="shared" si="203"/>
        <v>0</v>
      </c>
      <c r="T543" s="149">
        <f t="shared" si="203"/>
        <v>0</v>
      </c>
      <c r="U543" s="135">
        <f t="shared" si="203"/>
        <v>0</v>
      </c>
      <c r="V543" s="149">
        <f t="shared" si="203"/>
        <v>1</v>
      </c>
      <c r="W543" s="133">
        <f t="shared" si="203"/>
        <v>2</v>
      </c>
      <c r="X543" s="49">
        <f t="shared" si="198"/>
        <v>3</v>
      </c>
    </row>
    <row r="544" spans="1:24" s="2" customFormat="1" ht="15" customHeight="1" thickBot="1" x14ac:dyDescent="0.35">
      <c r="A544" s="279" t="s">
        <v>36</v>
      </c>
      <c r="B544" s="280"/>
      <c r="C544" s="319"/>
      <c r="D544" s="79">
        <f t="shared" ref="D544:W544" si="204">SUM(D543,D538)</f>
        <v>4</v>
      </c>
      <c r="E544" s="80">
        <f t="shared" si="204"/>
        <v>21</v>
      </c>
      <c r="F544" s="81">
        <f t="shared" si="204"/>
        <v>0</v>
      </c>
      <c r="G544" s="80">
        <f t="shared" si="204"/>
        <v>0</v>
      </c>
      <c r="H544" s="81">
        <f t="shared" si="204"/>
        <v>0</v>
      </c>
      <c r="I544" s="44">
        <f t="shared" si="204"/>
        <v>1</v>
      </c>
      <c r="J544" s="82">
        <f t="shared" si="204"/>
        <v>0</v>
      </c>
      <c r="K544" s="83">
        <f t="shared" si="204"/>
        <v>0</v>
      </c>
      <c r="L544" s="81">
        <f t="shared" si="204"/>
        <v>0</v>
      </c>
      <c r="M544" s="80">
        <f t="shared" si="204"/>
        <v>0</v>
      </c>
      <c r="N544" s="82">
        <f t="shared" si="204"/>
        <v>0</v>
      </c>
      <c r="O544" s="83">
        <f t="shared" si="204"/>
        <v>2</v>
      </c>
      <c r="P544" s="81">
        <f t="shared" si="204"/>
        <v>0</v>
      </c>
      <c r="Q544" s="80">
        <f t="shared" si="204"/>
        <v>0</v>
      </c>
      <c r="R544" s="82">
        <f t="shared" si="204"/>
        <v>1</v>
      </c>
      <c r="S544" s="83">
        <f t="shared" si="204"/>
        <v>2</v>
      </c>
      <c r="T544" s="81">
        <f t="shared" si="204"/>
        <v>0</v>
      </c>
      <c r="U544" s="80">
        <f>SUM(U543,U538)</f>
        <v>0</v>
      </c>
      <c r="V544" s="81">
        <f t="shared" si="204"/>
        <v>5</v>
      </c>
      <c r="W544" s="80">
        <f t="shared" si="204"/>
        <v>26</v>
      </c>
      <c r="X544" s="44">
        <f>SUM(X543,X538)</f>
        <v>31</v>
      </c>
    </row>
    <row r="545" spans="1:24" s="17" customFormat="1" ht="14.5" x14ac:dyDescent="0.35">
      <c r="B545" s="20"/>
      <c r="C545" s="34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</row>
    <row r="546" spans="1:24" s="17" customFormat="1" ht="15" hidden="1" thickBot="1" x14ac:dyDescent="0.4">
      <c r="B546" s="20"/>
      <c r="C546" s="34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</row>
    <row r="547" spans="1:24" ht="12.75" hidden="1" customHeight="1" x14ac:dyDescent="0.25">
      <c r="A547" s="320" t="s">
        <v>143</v>
      </c>
      <c r="B547" s="321"/>
      <c r="C547" s="321"/>
      <c r="D547" s="291" t="s">
        <v>1</v>
      </c>
      <c r="E547" s="291"/>
      <c r="F547" s="291" t="s">
        <v>2</v>
      </c>
      <c r="G547" s="291"/>
      <c r="H547" s="291" t="s">
        <v>3</v>
      </c>
      <c r="I547" s="291"/>
      <c r="J547" s="291" t="s">
        <v>126</v>
      </c>
      <c r="K547" s="291"/>
      <c r="L547" s="291" t="s">
        <v>5</v>
      </c>
      <c r="M547" s="291"/>
      <c r="N547" s="291" t="s">
        <v>31</v>
      </c>
      <c r="O547" s="291"/>
      <c r="P547" s="291" t="s">
        <v>4</v>
      </c>
      <c r="Q547" s="291"/>
      <c r="R547" s="291" t="s">
        <v>127</v>
      </c>
      <c r="S547" s="291"/>
      <c r="T547" s="291" t="s">
        <v>0</v>
      </c>
      <c r="U547" s="291"/>
      <c r="V547" s="291" t="s">
        <v>21</v>
      </c>
      <c r="W547" s="291"/>
      <c r="X547" s="293" t="s">
        <v>17</v>
      </c>
    </row>
    <row r="548" spans="1:24" ht="13.5" hidden="1" customHeight="1" thickBot="1" x14ac:dyDescent="0.3">
      <c r="A548" s="296" t="s">
        <v>153</v>
      </c>
      <c r="B548" s="297"/>
      <c r="C548" s="297"/>
      <c r="D548" s="292"/>
      <c r="E548" s="292"/>
      <c r="F548" s="292"/>
      <c r="G548" s="292"/>
      <c r="H548" s="292"/>
      <c r="I548" s="292"/>
      <c r="J548" s="292"/>
      <c r="K548" s="292"/>
      <c r="L548" s="292"/>
      <c r="M548" s="292"/>
      <c r="N548" s="292"/>
      <c r="O548" s="292"/>
      <c r="P548" s="292"/>
      <c r="Q548" s="292"/>
      <c r="R548" s="292"/>
      <c r="S548" s="292"/>
      <c r="T548" s="292"/>
      <c r="U548" s="292"/>
      <c r="V548" s="292"/>
      <c r="W548" s="292"/>
      <c r="X548" s="294"/>
    </row>
    <row r="549" spans="1:24" s="2" customFormat="1" ht="15" hidden="1" customHeight="1" thickBot="1" x14ac:dyDescent="0.35">
      <c r="A549" s="298" t="s">
        <v>144</v>
      </c>
      <c r="B549" s="299"/>
      <c r="C549" s="300"/>
      <c r="D549" s="26" t="s">
        <v>18</v>
      </c>
      <c r="E549" s="27" t="s">
        <v>19</v>
      </c>
      <c r="F549" s="26" t="s">
        <v>18</v>
      </c>
      <c r="G549" s="27" t="s">
        <v>19</v>
      </c>
      <c r="H549" s="26" t="s">
        <v>18</v>
      </c>
      <c r="I549" s="27" t="s">
        <v>19</v>
      </c>
      <c r="J549" s="26" t="s">
        <v>18</v>
      </c>
      <c r="K549" s="27" t="s">
        <v>19</v>
      </c>
      <c r="L549" s="28" t="s">
        <v>18</v>
      </c>
      <c r="M549" s="27" t="s">
        <v>19</v>
      </c>
      <c r="N549" s="26" t="s">
        <v>18</v>
      </c>
      <c r="O549" s="27" t="s">
        <v>19</v>
      </c>
      <c r="P549" s="26" t="s">
        <v>18</v>
      </c>
      <c r="Q549" s="27" t="s">
        <v>19</v>
      </c>
      <c r="R549" s="26" t="s">
        <v>18</v>
      </c>
      <c r="S549" s="27" t="s">
        <v>19</v>
      </c>
      <c r="T549" s="26" t="s">
        <v>18</v>
      </c>
      <c r="U549" s="29" t="s">
        <v>19</v>
      </c>
      <c r="V549" s="26" t="s">
        <v>18</v>
      </c>
      <c r="W549" s="27" t="s">
        <v>19</v>
      </c>
      <c r="X549" s="295"/>
    </row>
    <row r="550" spans="1:24" ht="15" hidden="1" customHeight="1" x14ac:dyDescent="0.25">
      <c r="A550" s="310" t="s">
        <v>83</v>
      </c>
      <c r="B550" s="313" t="s">
        <v>6</v>
      </c>
      <c r="C550" s="210" t="s">
        <v>13</v>
      </c>
      <c r="D550" s="166">
        <v>0</v>
      </c>
      <c r="E550" s="167">
        <v>0</v>
      </c>
      <c r="F550" s="138">
        <v>0</v>
      </c>
      <c r="G550" s="139">
        <v>0</v>
      </c>
      <c r="H550" s="138">
        <v>0</v>
      </c>
      <c r="I550" s="139">
        <v>0</v>
      </c>
      <c r="J550" s="140">
        <v>0</v>
      </c>
      <c r="K550" s="141">
        <v>0</v>
      </c>
      <c r="L550" s="138">
        <v>0</v>
      </c>
      <c r="M550" s="139">
        <v>0</v>
      </c>
      <c r="N550" s="138">
        <v>0</v>
      </c>
      <c r="O550" s="139">
        <v>0</v>
      </c>
      <c r="P550" s="140">
        <v>0</v>
      </c>
      <c r="Q550" s="141">
        <v>0</v>
      </c>
      <c r="R550" s="166">
        <v>0</v>
      </c>
      <c r="S550" s="167">
        <v>0</v>
      </c>
      <c r="T550" s="166">
        <v>0</v>
      </c>
      <c r="U550" s="167">
        <v>0</v>
      </c>
      <c r="V550" s="166">
        <f t="shared" ref="V550" si="205">SUM(T550,R550,P550,N550,L550,J550,H550,F550,D550)</f>
        <v>0</v>
      </c>
      <c r="W550" s="168">
        <f t="shared" ref="W550" si="206">SUM(U550,S550,Q550,O550,M550,K550,I550,G550,E550)</f>
        <v>0</v>
      </c>
      <c r="X550" s="47">
        <f t="shared" ref="X550:X559" si="207">SUM(V550:W550)</f>
        <v>0</v>
      </c>
    </row>
    <row r="551" spans="1:24" ht="15" hidden="1" customHeight="1" x14ac:dyDescent="0.25">
      <c r="A551" s="311"/>
      <c r="B551" s="314"/>
      <c r="C551" s="162" t="s">
        <v>14</v>
      </c>
      <c r="D551" s="143">
        <v>0</v>
      </c>
      <c r="E551" s="165">
        <v>0</v>
      </c>
      <c r="F551" s="143">
        <v>0</v>
      </c>
      <c r="G551" s="144">
        <v>0</v>
      </c>
      <c r="H551" s="143">
        <v>0</v>
      </c>
      <c r="I551" s="165">
        <v>0</v>
      </c>
      <c r="J551" s="143">
        <v>0</v>
      </c>
      <c r="K551" s="144">
        <v>0</v>
      </c>
      <c r="L551" s="143">
        <v>0</v>
      </c>
      <c r="M551" s="165">
        <v>0</v>
      </c>
      <c r="N551" s="143">
        <v>0</v>
      </c>
      <c r="O551" s="144">
        <v>0</v>
      </c>
      <c r="P551" s="143">
        <v>0</v>
      </c>
      <c r="Q551" s="165">
        <v>0</v>
      </c>
      <c r="R551" s="143">
        <v>0</v>
      </c>
      <c r="S551" s="144">
        <v>0</v>
      </c>
      <c r="T551" s="143">
        <v>0</v>
      </c>
      <c r="U551" s="165">
        <v>0</v>
      </c>
      <c r="V551" s="143">
        <f>SUM(T551,R551,P551,N551,L551,J551,H551,F551,D551)</f>
        <v>0</v>
      </c>
      <c r="W551" s="146">
        <f>SUM(U551,S551,Q551,O551,M551,K551,I551,G551,E551)</f>
        <v>0</v>
      </c>
      <c r="X551" s="48">
        <f t="shared" si="207"/>
        <v>0</v>
      </c>
    </row>
    <row r="552" spans="1:24" ht="15" hidden="1" customHeight="1" x14ac:dyDescent="0.25">
      <c r="A552" s="311"/>
      <c r="B552" s="314"/>
      <c r="C552" s="162" t="s">
        <v>15</v>
      </c>
      <c r="D552" s="143">
        <v>0</v>
      </c>
      <c r="E552" s="165">
        <v>0</v>
      </c>
      <c r="F552" s="143">
        <v>0</v>
      </c>
      <c r="G552" s="144">
        <v>0</v>
      </c>
      <c r="H552" s="143">
        <v>0</v>
      </c>
      <c r="I552" s="165">
        <v>0</v>
      </c>
      <c r="J552" s="143">
        <v>0</v>
      </c>
      <c r="K552" s="144">
        <v>0</v>
      </c>
      <c r="L552" s="143">
        <v>0</v>
      </c>
      <c r="M552" s="165">
        <v>0</v>
      </c>
      <c r="N552" s="143">
        <v>0</v>
      </c>
      <c r="O552" s="144">
        <v>0</v>
      </c>
      <c r="P552" s="143">
        <v>0</v>
      </c>
      <c r="Q552" s="165">
        <v>0</v>
      </c>
      <c r="R552" s="143">
        <v>0</v>
      </c>
      <c r="S552" s="144">
        <v>0</v>
      </c>
      <c r="T552" s="143">
        <v>0</v>
      </c>
      <c r="U552" s="165">
        <v>0</v>
      </c>
      <c r="V552" s="143">
        <f t="shared" ref="V552:V553" si="208">SUM(T552,R552,P552,N552,L552,J552,H552,F552,D552)</f>
        <v>0</v>
      </c>
      <c r="W552" s="146">
        <f t="shared" ref="W552:W553" si="209">SUM(U552,S552,Q552,O552,M552,K552,I552,G552,E552)</f>
        <v>0</v>
      </c>
      <c r="X552" s="48">
        <f t="shared" si="207"/>
        <v>0</v>
      </c>
    </row>
    <row r="553" spans="1:24" ht="15" hidden="1" customHeight="1" x14ac:dyDescent="0.25">
      <c r="A553" s="311"/>
      <c r="B553" s="314"/>
      <c r="C553" s="211" t="s">
        <v>16</v>
      </c>
      <c r="D553" s="143">
        <v>0</v>
      </c>
      <c r="E553" s="144">
        <v>0</v>
      </c>
      <c r="F553" s="143">
        <v>0</v>
      </c>
      <c r="G553" s="144">
        <v>0</v>
      </c>
      <c r="H553" s="143">
        <v>0</v>
      </c>
      <c r="I553" s="144">
        <v>0</v>
      </c>
      <c r="J553" s="143">
        <v>0</v>
      </c>
      <c r="K553" s="144">
        <v>0</v>
      </c>
      <c r="L553" s="143">
        <v>0</v>
      </c>
      <c r="M553" s="144">
        <v>0</v>
      </c>
      <c r="N553" s="143">
        <v>0</v>
      </c>
      <c r="O553" s="144">
        <v>0</v>
      </c>
      <c r="P553" s="143">
        <v>0</v>
      </c>
      <c r="Q553" s="144">
        <v>0</v>
      </c>
      <c r="R553" s="143">
        <v>0</v>
      </c>
      <c r="S553" s="144">
        <v>0</v>
      </c>
      <c r="T553" s="143">
        <v>0</v>
      </c>
      <c r="U553" s="144">
        <v>0</v>
      </c>
      <c r="V553" s="143">
        <f t="shared" si="208"/>
        <v>0</v>
      </c>
      <c r="W553" s="147">
        <f t="shared" si="209"/>
        <v>0</v>
      </c>
      <c r="X553" s="48">
        <f t="shared" si="207"/>
        <v>0</v>
      </c>
    </row>
    <row r="554" spans="1:24" ht="15" hidden="1" customHeight="1" thickBot="1" x14ac:dyDescent="0.3">
      <c r="A554" s="311"/>
      <c r="B554" s="315"/>
      <c r="C554" s="23" t="s">
        <v>33</v>
      </c>
      <c r="D554" s="132">
        <f t="shared" ref="D554:W554" si="210">SUM(D550:D553)</f>
        <v>0</v>
      </c>
      <c r="E554" s="133">
        <f t="shared" si="210"/>
        <v>0</v>
      </c>
      <c r="F554" s="134">
        <f t="shared" si="210"/>
        <v>0</v>
      </c>
      <c r="G554" s="135">
        <f t="shared" si="210"/>
        <v>0</v>
      </c>
      <c r="H554" s="149">
        <f t="shared" si="210"/>
        <v>0</v>
      </c>
      <c r="I554" s="150">
        <f t="shared" si="210"/>
        <v>0</v>
      </c>
      <c r="J554" s="151">
        <f t="shared" si="210"/>
        <v>0</v>
      </c>
      <c r="K554" s="136">
        <f t="shared" si="210"/>
        <v>0</v>
      </c>
      <c r="L554" s="149">
        <f t="shared" si="210"/>
        <v>0</v>
      </c>
      <c r="M554" s="150">
        <f t="shared" si="210"/>
        <v>0</v>
      </c>
      <c r="N554" s="151">
        <f t="shared" si="210"/>
        <v>0</v>
      </c>
      <c r="O554" s="135">
        <f t="shared" si="210"/>
        <v>0</v>
      </c>
      <c r="P554" s="149">
        <f t="shared" si="210"/>
        <v>0</v>
      </c>
      <c r="Q554" s="133">
        <f t="shared" si="210"/>
        <v>0</v>
      </c>
      <c r="R554" s="151">
        <f t="shared" si="210"/>
        <v>0</v>
      </c>
      <c r="S554" s="136">
        <f t="shared" si="210"/>
        <v>0</v>
      </c>
      <c r="T554" s="149">
        <f t="shared" si="210"/>
        <v>0</v>
      </c>
      <c r="U554" s="135">
        <f t="shared" si="210"/>
        <v>0</v>
      </c>
      <c r="V554" s="149">
        <f t="shared" si="210"/>
        <v>0</v>
      </c>
      <c r="W554" s="133">
        <f t="shared" si="210"/>
        <v>0</v>
      </c>
      <c r="X554" s="49">
        <f t="shared" si="207"/>
        <v>0</v>
      </c>
    </row>
    <row r="555" spans="1:24" ht="15" hidden="1" customHeight="1" x14ac:dyDescent="0.25">
      <c r="A555" s="311"/>
      <c r="B555" s="316" t="s">
        <v>12</v>
      </c>
      <c r="C555" s="122" t="s">
        <v>13</v>
      </c>
      <c r="D555" s="143">
        <v>0</v>
      </c>
      <c r="E555" s="165">
        <v>0</v>
      </c>
      <c r="F555" s="143">
        <v>0</v>
      </c>
      <c r="G555" s="144">
        <v>0</v>
      </c>
      <c r="H555" s="143">
        <v>0</v>
      </c>
      <c r="I555" s="144">
        <v>0</v>
      </c>
      <c r="J555" s="145">
        <v>0</v>
      </c>
      <c r="K555" s="146">
        <v>0</v>
      </c>
      <c r="L555" s="143">
        <v>0</v>
      </c>
      <c r="M555" s="144">
        <v>0</v>
      </c>
      <c r="N555" s="143">
        <v>0</v>
      </c>
      <c r="O555" s="144">
        <v>0</v>
      </c>
      <c r="P555" s="145">
        <v>0</v>
      </c>
      <c r="Q555" s="146">
        <v>0</v>
      </c>
      <c r="R555" s="143">
        <v>0</v>
      </c>
      <c r="S555" s="165">
        <v>0</v>
      </c>
      <c r="T555" s="143">
        <v>0</v>
      </c>
      <c r="U555" s="165">
        <v>0</v>
      </c>
      <c r="V555" s="143">
        <f t="shared" ref="V555" si="211">SUM(T555,R555,P555,N555,L555,J555,H555,F555,D555)</f>
        <v>0</v>
      </c>
      <c r="W555" s="146">
        <f t="shared" ref="W555" si="212">SUM(U555,S555,Q555,O555,M555,K555,I555,G555,E555)</f>
        <v>0</v>
      </c>
      <c r="X555" s="47">
        <f t="shared" si="207"/>
        <v>0</v>
      </c>
    </row>
    <row r="556" spans="1:24" ht="15" hidden="1" customHeight="1" x14ac:dyDescent="0.25">
      <c r="A556" s="311"/>
      <c r="B556" s="317"/>
      <c r="C556" s="122" t="s">
        <v>8</v>
      </c>
      <c r="D556" s="143">
        <v>0</v>
      </c>
      <c r="E556" s="165">
        <v>0</v>
      </c>
      <c r="F556" s="143">
        <v>0</v>
      </c>
      <c r="G556" s="144">
        <v>0</v>
      </c>
      <c r="H556" s="143">
        <v>0</v>
      </c>
      <c r="I556" s="144">
        <v>0</v>
      </c>
      <c r="J556" s="145">
        <v>0</v>
      </c>
      <c r="K556" s="146">
        <v>0</v>
      </c>
      <c r="L556" s="143">
        <v>0</v>
      </c>
      <c r="M556" s="144">
        <v>0</v>
      </c>
      <c r="N556" s="143">
        <v>0</v>
      </c>
      <c r="O556" s="144">
        <v>0</v>
      </c>
      <c r="P556" s="145">
        <v>0</v>
      </c>
      <c r="Q556" s="146">
        <v>0</v>
      </c>
      <c r="R556" s="143">
        <v>0</v>
      </c>
      <c r="S556" s="165">
        <v>0</v>
      </c>
      <c r="T556" s="143">
        <v>0</v>
      </c>
      <c r="U556" s="165">
        <v>0</v>
      </c>
      <c r="V556" s="143">
        <f>SUM(T556,R556,P556,N556,L556,J556,H556,F556,D556)</f>
        <v>0</v>
      </c>
      <c r="W556" s="146">
        <f>SUM(U556,S556,Q556,O556,M556,K556,I556,G556,E556)</f>
        <v>0</v>
      </c>
      <c r="X556" s="53">
        <f t="shared" si="207"/>
        <v>0</v>
      </c>
    </row>
    <row r="557" spans="1:24" ht="15" hidden="1" customHeight="1" x14ac:dyDescent="0.25">
      <c r="A557" s="311"/>
      <c r="B557" s="317"/>
      <c r="C557" s="122" t="s">
        <v>15</v>
      </c>
      <c r="D557" s="143">
        <v>0</v>
      </c>
      <c r="E557" s="165">
        <v>0</v>
      </c>
      <c r="F557" s="143">
        <v>0</v>
      </c>
      <c r="G557" s="144">
        <v>0</v>
      </c>
      <c r="H557" s="143">
        <v>0</v>
      </c>
      <c r="I557" s="144">
        <v>0</v>
      </c>
      <c r="J557" s="143">
        <v>0</v>
      </c>
      <c r="K557" s="147">
        <v>0</v>
      </c>
      <c r="L557" s="143">
        <v>0</v>
      </c>
      <c r="M557" s="144">
        <v>0</v>
      </c>
      <c r="N557" s="143">
        <v>0</v>
      </c>
      <c r="O557" s="144">
        <v>0</v>
      </c>
      <c r="P557" s="143">
        <v>0</v>
      </c>
      <c r="Q557" s="147">
        <v>0</v>
      </c>
      <c r="R557" s="143">
        <v>0</v>
      </c>
      <c r="S557" s="165">
        <v>0</v>
      </c>
      <c r="T557" s="143">
        <v>0</v>
      </c>
      <c r="U557" s="165">
        <v>0</v>
      </c>
      <c r="V557" s="143">
        <f t="shared" ref="V557:V558" si="213">SUM(T557,R557,P557,N557,L557,J557,H557,F557,D557)</f>
        <v>0</v>
      </c>
      <c r="W557" s="146">
        <f t="shared" ref="W557:W558" si="214">SUM(U557,S557,Q557,O557,M557,K557,I557,G557,E557)</f>
        <v>0</v>
      </c>
      <c r="X557" s="48">
        <f t="shared" si="207"/>
        <v>0</v>
      </c>
    </row>
    <row r="558" spans="1:24" ht="15" hidden="1" customHeight="1" x14ac:dyDescent="0.25">
      <c r="A558" s="311"/>
      <c r="B558" s="317"/>
      <c r="C558" s="131" t="s">
        <v>16</v>
      </c>
      <c r="D558" s="143">
        <v>0</v>
      </c>
      <c r="E558" s="144">
        <v>0</v>
      </c>
      <c r="F558" s="143">
        <v>0</v>
      </c>
      <c r="G558" s="144">
        <v>0</v>
      </c>
      <c r="H558" s="143">
        <v>0</v>
      </c>
      <c r="I558" s="144">
        <v>0</v>
      </c>
      <c r="J558" s="145">
        <v>0</v>
      </c>
      <c r="K558" s="146">
        <v>0</v>
      </c>
      <c r="L558" s="143">
        <v>0</v>
      </c>
      <c r="M558" s="144">
        <v>0</v>
      </c>
      <c r="N558" s="143">
        <v>0</v>
      </c>
      <c r="O558" s="144">
        <v>0</v>
      </c>
      <c r="P558" s="145">
        <v>0</v>
      </c>
      <c r="Q558" s="146">
        <v>0</v>
      </c>
      <c r="R558" s="143">
        <v>0</v>
      </c>
      <c r="S558" s="144">
        <v>0</v>
      </c>
      <c r="T558" s="143">
        <v>0</v>
      </c>
      <c r="U558" s="144">
        <v>0</v>
      </c>
      <c r="V558" s="143">
        <f t="shared" si="213"/>
        <v>0</v>
      </c>
      <c r="W558" s="147">
        <f t="shared" si="214"/>
        <v>0</v>
      </c>
      <c r="X558" s="48">
        <f t="shared" si="207"/>
        <v>0</v>
      </c>
    </row>
    <row r="559" spans="1:24" ht="15" hidden="1" customHeight="1" thickBot="1" x14ac:dyDescent="0.3">
      <c r="A559" s="312"/>
      <c r="B559" s="318"/>
      <c r="C559" s="21" t="s">
        <v>34</v>
      </c>
      <c r="D559" s="132">
        <f t="shared" ref="D559:W559" si="215">SUM(D555:D558)</f>
        <v>0</v>
      </c>
      <c r="E559" s="133">
        <f t="shared" si="215"/>
        <v>0</v>
      </c>
      <c r="F559" s="134">
        <f t="shared" si="215"/>
        <v>0</v>
      </c>
      <c r="G559" s="135">
        <f t="shared" si="215"/>
        <v>0</v>
      </c>
      <c r="H559" s="149">
        <f t="shared" si="215"/>
        <v>0</v>
      </c>
      <c r="I559" s="150">
        <f t="shared" si="215"/>
        <v>0</v>
      </c>
      <c r="J559" s="151">
        <f t="shared" si="215"/>
        <v>0</v>
      </c>
      <c r="K559" s="136">
        <f t="shared" si="215"/>
        <v>0</v>
      </c>
      <c r="L559" s="149">
        <f t="shared" si="215"/>
        <v>0</v>
      </c>
      <c r="M559" s="150">
        <f t="shared" si="215"/>
        <v>0</v>
      </c>
      <c r="N559" s="151">
        <f t="shared" si="215"/>
        <v>0</v>
      </c>
      <c r="O559" s="135">
        <f t="shared" si="215"/>
        <v>0</v>
      </c>
      <c r="P559" s="149">
        <f t="shared" si="215"/>
        <v>0</v>
      </c>
      <c r="Q559" s="133">
        <f t="shared" si="215"/>
        <v>0</v>
      </c>
      <c r="R559" s="151">
        <f t="shared" si="215"/>
        <v>0</v>
      </c>
      <c r="S559" s="136">
        <f t="shared" si="215"/>
        <v>0</v>
      </c>
      <c r="T559" s="149">
        <f t="shared" si="215"/>
        <v>0</v>
      </c>
      <c r="U559" s="135">
        <f t="shared" si="215"/>
        <v>0</v>
      </c>
      <c r="V559" s="149">
        <f t="shared" si="215"/>
        <v>0</v>
      </c>
      <c r="W559" s="133">
        <f t="shared" si="215"/>
        <v>0</v>
      </c>
      <c r="X559" s="49">
        <f t="shared" si="207"/>
        <v>0</v>
      </c>
    </row>
    <row r="560" spans="1:24" s="2" customFormat="1" ht="15" hidden="1" customHeight="1" thickBot="1" x14ac:dyDescent="0.35">
      <c r="A560" s="279" t="s">
        <v>36</v>
      </c>
      <c r="B560" s="280"/>
      <c r="C560" s="319"/>
      <c r="D560" s="79">
        <f t="shared" ref="D560:W560" si="216">SUM(D559,D554)</f>
        <v>0</v>
      </c>
      <c r="E560" s="80">
        <f t="shared" si="216"/>
        <v>0</v>
      </c>
      <c r="F560" s="81">
        <f t="shared" si="216"/>
        <v>0</v>
      </c>
      <c r="G560" s="80">
        <f t="shared" si="216"/>
        <v>0</v>
      </c>
      <c r="H560" s="81">
        <f t="shared" si="216"/>
        <v>0</v>
      </c>
      <c r="I560" s="44">
        <f t="shared" si="216"/>
        <v>0</v>
      </c>
      <c r="J560" s="82">
        <f t="shared" si="216"/>
        <v>0</v>
      </c>
      <c r="K560" s="83">
        <f t="shared" si="216"/>
        <v>0</v>
      </c>
      <c r="L560" s="81">
        <f t="shared" si="216"/>
        <v>0</v>
      </c>
      <c r="M560" s="80">
        <f t="shared" si="216"/>
        <v>0</v>
      </c>
      <c r="N560" s="82">
        <f t="shared" si="216"/>
        <v>0</v>
      </c>
      <c r="O560" s="83">
        <f t="shared" si="216"/>
        <v>0</v>
      </c>
      <c r="P560" s="81">
        <f t="shared" si="216"/>
        <v>0</v>
      </c>
      <c r="Q560" s="80">
        <f t="shared" si="216"/>
        <v>0</v>
      </c>
      <c r="R560" s="82">
        <f t="shared" si="216"/>
        <v>0</v>
      </c>
      <c r="S560" s="83">
        <f t="shared" si="216"/>
        <v>0</v>
      </c>
      <c r="T560" s="81">
        <f t="shared" si="216"/>
        <v>0</v>
      </c>
      <c r="U560" s="80">
        <f>SUM(U559,U554)</f>
        <v>0</v>
      </c>
      <c r="V560" s="81">
        <f t="shared" si="216"/>
        <v>0</v>
      </c>
      <c r="W560" s="80">
        <f t="shared" si="216"/>
        <v>0</v>
      </c>
      <c r="X560" s="44">
        <f>SUM(X559,X554)</f>
        <v>0</v>
      </c>
    </row>
    <row r="561" spans="1:24" s="17" customFormat="1" ht="14.5" hidden="1" x14ac:dyDescent="0.35">
      <c r="B561" s="20"/>
      <c r="C561" s="34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</row>
    <row r="562" spans="1:24" s="17" customFormat="1" ht="15" thickBot="1" x14ac:dyDescent="0.4">
      <c r="B562" s="20"/>
      <c r="C562" s="34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</row>
    <row r="563" spans="1:24" ht="12.75" customHeight="1" x14ac:dyDescent="0.25">
      <c r="A563" s="320" t="s">
        <v>136</v>
      </c>
      <c r="B563" s="321"/>
      <c r="C563" s="321"/>
      <c r="D563" s="291" t="s">
        <v>1</v>
      </c>
      <c r="E563" s="291"/>
      <c r="F563" s="291" t="s">
        <v>2</v>
      </c>
      <c r="G563" s="291"/>
      <c r="H563" s="291" t="s">
        <v>3</v>
      </c>
      <c r="I563" s="291"/>
      <c r="J563" s="291" t="s">
        <v>126</v>
      </c>
      <c r="K563" s="291"/>
      <c r="L563" s="291" t="s">
        <v>5</v>
      </c>
      <c r="M563" s="291"/>
      <c r="N563" s="291" t="s">
        <v>31</v>
      </c>
      <c r="O563" s="291"/>
      <c r="P563" s="291" t="s">
        <v>4</v>
      </c>
      <c r="Q563" s="291"/>
      <c r="R563" s="291" t="s">
        <v>127</v>
      </c>
      <c r="S563" s="291"/>
      <c r="T563" s="291" t="s">
        <v>0</v>
      </c>
      <c r="U563" s="291"/>
      <c r="V563" s="291" t="s">
        <v>21</v>
      </c>
      <c r="W563" s="291"/>
      <c r="X563" s="293" t="s">
        <v>17</v>
      </c>
    </row>
    <row r="564" spans="1:24" ht="13.5" customHeight="1" thickBot="1" x14ac:dyDescent="0.3">
      <c r="A564" s="296" t="s">
        <v>153</v>
      </c>
      <c r="B564" s="297"/>
      <c r="C564" s="297"/>
      <c r="D564" s="292"/>
      <c r="E564" s="292"/>
      <c r="F564" s="292"/>
      <c r="G564" s="292"/>
      <c r="H564" s="292"/>
      <c r="I564" s="292"/>
      <c r="J564" s="292"/>
      <c r="K564" s="292"/>
      <c r="L564" s="292"/>
      <c r="M564" s="292"/>
      <c r="N564" s="292"/>
      <c r="O564" s="292"/>
      <c r="P564" s="292"/>
      <c r="Q564" s="292"/>
      <c r="R564" s="292"/>
      <c r="S564" s="292"/>
      <c r="T564" s="292"/>
      <c r="U564" s="292"/>
      <c r="V564" s="292"/>
      <c r="W564" s="292"/>
      <c r="X564" s="294"/>
    </row>
    <row r="565" spans="1:24" s="2" customFormat="1" ht="15" customHeight="1" thickBot="1" x14ac:dyDescent="0.35">
      <c r="A565" s="298" t="s">
        <v>97</v>
      </c>
      <c r="B565" s="299"/>
      <c r="C565" s="300"/>
      <c r="D565" s="26" t="s">
        <v>18</v>
      </c>
      <c r="E565" s="27" t="s">
        <v>19</v>
      </c>
      <c r="F565" s="26" t="s">
        <v>18</v>
      </c>
      <c r="G565" s="27" t="s">
        <v>19</v>
      </c>
      <c r="H565" s="26" t="s">
        <v>18</v>
      </c>
      <c r="I565" s="27" t="s">
        <v>19</v>
      </c>
      <c r="J565" s="26" t="s">
        <v>18</v>
      </c>
      <c r="K565" s="27" t="s">
        <v>19</v>
      </c>
      <c r="L565" s="28" t="s">
        <v>18</v>
      </c>
      <c r="M565" s="27" t="s">
        <v>19</v>
      </c>
      <c r="N565" s="26" t="s">
        <v>18</v>
      </c>
      <c r="O565" s="27" t="s">
        <v>19</v>
      </c>
      <c r="P565" s="26" t="s">
        <v>18</v>
      </c>
      <c r="Q565" s="27" t="s">
        <v>19</v>
      </c>
      <c r="R565" s="26" t="s">
        <v>18</v>
      </c>
      <c r="S565" s="27" t="s">
        <v>19</v>
      </c>
      <c r="T565" s="26" t="s">
        <v>18</v>
      </c>
      <c r="U565" s="29" t="s">
        <v>19</v>
      </c>
      <c r="V565" s="26" t="s">
        <v>18</v>
      </c>
      <c r="W565" s="27" t="s">
        <v>19</v>
      </c>
      <c r="X565" s="295"/>
    </row>
    <row r="566" spans="1:24" ht="15" customHeight="1" x14ac:dyDescent="0.25">
      <c r="A566" s="397" t="s">
        <v>76</v>
      </c>
      <c r="B566" s="304" t="s">
        <v>6</v>
      </c>
      <c r="C566" s="113" t="s">
        <v>13</v>
      </c>
      <c r="D566" s="138">
        <v>1</v>
      </c>
      <c r="E566" s="139">
        <v>8</v>
      </c>
      <c r="F566" s="193">
        <v>0</v>
      </c>
      <c r="G566" s="158">
        <v>0</v>
      </c>
      <c r="H566" s="138">
        <v>0</v>
      </c>
      <c r="I566" s="139">
        <v>0</v>
      </c>
      <c r="J566" s="140">
        <v>0</v>
      </c>
      <c r="K566" s="141">
        <v>0</v>
      </c>
      <c r="L566" s="140">
        <v>0</v>
      </c>
      <c r="M566" s="141">
        <v>0</v>
      </c>
      <c r="N566" s="138">
        <v>1</v>
      </c>
      <c r="O566" s="139">
        <v>0</v>
      </c>
      <c r="P566" s="138">
        <v>0</v>
      </c>
      <c r="Q566" s="139">
        <v>1</v>
      </c>
      <c r="R566" s="138">
        <v>0</v>
      </c>
      <c r="S566" s="139">
        <v>0</v>
      </c>
      <c r="T566" s="138">
        <v>0</v>
      </c>
      <c r="U566" s="139">
        <v>0</v>
      </c>
      <c r="V566" s="85">
        <f t="shared" ref="V566:W569" si="217">SUM(T566,R566,P566,N566,L566,J566,H566,F566,D566)</f>
        <v>2</v>
      </c>
      <c r="W566" s="86">
        <f t="shared" si="217"/>
        <v>9</v>
      </c>
      <c r="X566" s="47">
        <f>SUM(V566:W566)</f>
        <v>11</v>
      </c>
    </row>
    <row r="567" spans="1:24" ht="15" customHeight="1" x14ac:dyDescent="0.25">
      <c r="A567" s="398"/>
      <c r="B567" s="305"/>
      <c r="C567" s="122" t="s">
        <v>14</v>
      </c>
      <c r="D567" s="143">
        <v>4</v>
      </c>
      <c r="E567" s="144">
        <v>8</v>
      </c>
      <c r="F567" s="192">
        <v>0</v>
      </c>
      <c r="G567" s="147">
        <v>0</v>
      </c>
      <c r="H567" s="143">
        <v>0</v>
      </c>
      <c r="I567" s="144">
        <v>0</v>
      </c>
      <c r="J567" s="145">
        <v>0</v>
      </c>
      <c r="K567" s="146">
        <v>0</v>
      </c>
      <c r="L567" s="145">
        <v>0</v>
      </c>
      <c r="M567" s="146">
        <v>0</v>
      </c>
      <c r="N567" s="143">
        <v>0</v>
      </c>
      <c r="O567" s="144">
        <v>0</v>
      </c>
      <c r="P567" s="143">
        <v>0</v>
      </c>
      <c r="Q567" s="144">
        <v>1</v>
      </c>
      <c r="R567" s="143">
        <v>0</v>
      </c>
      <c r="S567" s="144">
        <v>0</v>
      </c>
      <c r="T567" s="143">
        <v>0</v>
      </c>
      <c r="U567" s="144">
        <v>2</v>
      </c>
      <c r="V567" s="94">
        <f t="shared" si="217"/>
        <v>4</v>
      </c>
      <c r="W567" s="95">
        <f t="shared" si="217"/>
        <v>11</v>
      </c>
      <c r="X567" s="48">
        <f>SUM(V567:W567)</f>
        <v>15</v>
      </c>
    </row>
    <row r="568" spans="1:24" ht="15" customHeight="1" x14ac:dyDescent="0.25">
      <c r="A568" s="398"/>
      <c r="B568" s="305"/>
      <c r="C568" s="122" t="s">
        <v>15</v>
      </c>
      <c r="D568" s="143">
        <v>1</v>
      </c>
      <c r="E568" s="144">
        <v>13</v>
      </c>
      <c r="F568" s="192">
        <v>0</v>
      </c>
      <c r="G568" s="147">
        <v>0</v>
      </c>
      <c r="H568" s="143">
        <v>0</v>
      </c>
      <c r="I568" s="144">
        <v>0</v>
      </c>
      <c r="J568" s="143">
        <v>0</v>
      </c>
      <c r="K568" s="147">
        <v>0</v>
      </c>
      <c r="L568" s="145">
        <v>0</v>
      </c>
      <c r="M568" s="146">
        <v>0</v>
      </c>
      <c r="N568" s="143">
        <v>0</v>
      </c>
      <c r="O568" s="144">
        <v>0</v>
      </c>
      <c r="P568" s="143">
        <v>0</v>
      </c>
      <c r="Q568" s="144">
        <v>1</v>
      </c>
      <c r="R568" s="143">
        <v>0</v>
      </c>
      <c r="S568" s="144">
        <v>0</v>
      </c>
      <c r="T568" s="143">
        <v>0</v>
      </c>
      <c r="U568" s="144">
        <v>0</v>
      </c>
      <c r="V568" s="94">
        <f t="shared" si="217"/>
        <v>1</v>
      </c>
      <c r="W568" s="95">
        <f t="shared" si="217"/>
        <v>14</v>
      </c>
      <c r="X568" s="48">
        <f>SUM(V568:W568)</f>
        <v>15</v>
      </c>
    </row>
    <row r="569" spans="1:24" ht="15" customHeight="1" x14ac:dyDescent="0.25">
      <c r="A569" s="398"/>
      <c r="B569" s="305"/>
      <c r="C569" s="131" t="s">
        <v>16</v>
      </c>
      <c r="D569" s="143">
        <v>3</v>
      </c>
      <c r="E569" s="144">
        <v>12</v>
      </c>
      <c r="F569" s="192">
        <v>0</v>
      </c>
      <c r="G569" s="147">
        <v>0</v>
      </c>
      <c r="H569" s="143">
        <v>0</v>
      </c>
      <c r="I569" s="144">
        <v>0</v>
      </c>
      <c r="J569" s="145">
        <v>0</v>
      </c>
      <c r="K569" s="146">
        <v>0</v>
      </c>
      <c r="L569" s="143">
        <v>0</v>
      </c>
      <c r="M569" s="147">
        <v>0</v>
      </c>
      <c r="N569" s="143">
        <v>0</v>
      </c>
      <c r="O569" s="144">
        <v>0</v>
      </c>
      <c r="P569" s="143">
        <v>0</v>
      </c>
      <c r="Q569" s="144">
        <v>0</v>
      </c>
      <c r="R569" s="143">
        <v>0</v>
      </c>
      <c r="S569" s="144">
        <v>0</v>
      </c>
      <c r="T569" s="143">
        <v>0</v>
      </c>
      <c r="U569" s="144">
        <v>0</v>
      </c>
      <c r="V569" s="94">
        <f t="shared" si="217"/>
        <v>3</v>
      </c>
      <c r="W569" s="95">
        <f t="shared" si="217"/>
        <v>12</v>
      </c>
      <c r="X569" s="48">
        <f>SUM(V569:W569)</f>
        <v>15</v>
      </c>
    </row>
    <row r="570" spans="1:24" ht="15" customHeight="1" thickBot="1" x14ac:dyDescent="0.3">
      <c r="A570" s="398"/>
      <c r="B570" s="306"/>
      <c r="C570" s="21" t="s">
        <v>33</v>
      </c>
      <c r="D570" s="132">
        <f t="shared" ref="D570:W570" si="218">SUM(D566:D569)</f>
        <v>9</v>
      </c>
      <c r="E570" s="133">
        <f t="shared" si="218"/>
        <v>41</v>
      </c>
      <c r="F570" s="134">
        <f t="shared" si="218"/>
        <v>0</v>
      </c>
      <c r="G570" s="135">
        <f t="shared" si="218"/>
        <v>0</v>
      </c>
      <c r="H570" s="149">
        <f t="shared" si="218"/>
        <v>0</v>
      </c>
      <c r="I570" s="150">
        <f t="shared" si="218"/>
        <v>0</v>
      </c>
      <c r="J570" s="151">
        <f t="shared" si="218"/>
        <v>0</v>
      </c>
      <c r="K570" s="136">
        <f t="shared" si="218"/>
        <v>0</v>
      </c>
      <c r="L570" s="149">
        <f t="shared" si="218"/>
        <v>0</v>
      </c>
      <c r="M570" s="150">
        <f t="shared" si="218"/>
        <v>0</v>
      </c>
      <c r="N570" s="151">
        <f t="shared" si="218"/>
        <v>1</v>
      </c>
      <c r="O570" s="135">
        <f t="shared" si="218"/>
        <v>0</v>
      </c>
      <c r="P570" s="149">
        <f t="shared" si="218"/>
        <v>0</v>
      </c>
      <c r="Q570" s="133">
        <f t="shared" si="218"/>
        <v>3</v>
      </c>
      <c r="R570" s="151">
        <f t="shared" si="218"/>
        <v>0</v>
      </c>
      <c r="S570" s="136">
        <f t="shared" si="218"/>
        <v>0</v>
      </c>
      <c r="T570" s="149">
        <f t="shared" si="218"/>
        <v>0</v>
      </c>
      <c r="U570" s="135">
        <f t="shared" si="218"/>
        <v>2</v>
      </c>
      <c r="V570" s="105">
        <f t="shared" si="218"/>
        <v>10</v>
      </c>
      <c r="W570" s="106">
        <f t="shared" si="218"/>
        <v>46</v>
      </c>
      <c r="X570" s="49">
        <f>SUM(X566:X569)</f>
        <v>56</v>
      </c>
    </row>
    <row r="571" spans="1:24" ht="15" customHeight="1" x14ac:dyDescent="0.25">
      <c r="A571" s="398"/>
      <c r="B571" s="307" t="s">
        <v>12</v>
      </c>
      <c r="C571" s="177" t="s">
        <v>13</v>
      </c>
      <c r="D571" s="166">
        <v>0</v>
      </c>
      <c r="E571" s="167">
        <v>0</v>
      </c>
      <c r="F571" s="138">
        <v>0</v>
      </c>
      <c r="G571" s="139">
        <v>0</v>
      </c>
      <c r="H571" s="138">
        <v>0</v>
      </c>
      <c r="I571" s="139">
        <v>0</v>
      </c>
      <c r="J571" s="140">
        <v>0</v>
      </c>
      <c r="K571" s="141">
        <v>0</v>
      </c>
      <c r="L571" s="138">
        <v>0</v>
      </c>
      <c r="M571" s="139">
        <v>0</v>
      </c>
      <c r="N571" s="138">
        <v>0</v>
      </c>
      <c r="O571" s="139">
        <v>0</v>
      </c>
      <c r="P571" s="140">
        <v>0</v>
      </c>
      <c r="Q571" s="141">
        <v>0</v>
      </c>
      <c r="R571" s="166">
        <v>0</v>
      </c>
      <c r="S571" s="167">
        <v>0</v>
      </c>
      <c r="T571" s="166">
        <v>0</v>
      </c>
      <c r="U571" s="167">
        <v>0</v>
      </c>
      <c r="V571" s="85">
        <f t="shared" ref="V571:W574" si="219">SUM(T571,R571,P571,N571,L571,J571,H571,F571,D571)</f>
        <v>0</v>
      </c>
      <c r="W571" s="86">
        <f t="shared" si="219"/>
        <v>0</v>
      </c>
      <c r="X571" s="47">
        <f>SUM(V571:W571)</f>
        <v>0</v>
      </c>
    </row>
    <row r="572" spans="1:24" ht="15" customHeight="1" x14ac:dyDescent="0.25">
      <c r="A572" s="398"/>
      <c r="B572" s="308"/>
      <c r="C572" s="122" t="s">
        <v>14</v>
      </c>
      <c r="D572" s="143">
        <v>0</v>
      </c>
      <c r="E572" s="165">
        <v>3</v>
      </c>
      <c r="F572" s="143">
        <v>0</v>
      </c>
      <c r="G572" s="144">
        <v>0</v>
      </c>
      <c r="H572" s="143">
        <v>0</v>
      </c>
      <c r="I572" s="144">
        <v>0</v>
      </c>
      <c r="J572" s="145">
        <v>0</v>
      </c>
      <c r="K572" s="146">
        <v>0</v>
      </c>
      <c r="L572" s="143">
        <v>0</v>
      </c>
      <c r="M572" s="144">
        <v>0</v>
      </c>
      <c r="N572" s="143">
        <v>0</v>
      </c>
      <c r="O572" s="144">
        <v>0</v>
      </c>
      <c r="P572" s="145">
        <v>0</v>
      </c>
      <c r="Q572" s="146">
        <v>0</v>
      </c>
      <c r="R572" s="143">
        <v>0</v>
      </c>
      <c r="S572" s="165">
        <v>0</v>
      </c>
      <c r="T572" s="143">
        <v>0</v>
      </c>
      <c r="U572" s="165">
        <v>0</v>
      </c>
      <c r="V572" s="94">
        <f t="shared" si="219"/>
        <v>0</v>
      </c>
      <c r="W572" s="95">
        <f t="shared" si="219"/>
        <v>3</v>
      </c>
      <c r="X572" s="48">
        <f>SUM(V572:W572)</f>
        <v>3</v>
      </c>
    </row>
    <row r="573" spans="1:24" ht="15" customHeight="1" x14ac:dyDescent="0.25">
      <c r="A573" s="398"/>
      <c r="B573" s="308"/>
      <c r="C573" s="122" t="s">
        <v>15</v>
      </c>
      <c r="D573" s="143">
        <v>0</v>
      </c>
      <c r="E573" s="165">
        <v>4</v>
      </c>
      <c r="F573" s="143">
        <v>0</v>
      </c>
      <c r="G573" s="144">
        <v>0</v>
      </c>
      <c r="H573" s="143">
        <v>0</v>
      </c>
      <c r="I573" s="144">
        <v>0</v>
      </c>
      <c r="J573" s="143">
        <v>0</v>
      </c>
      <c r="K573" s="147">
        <v>0</v>
      </c>
      <c r="L573" s="143">
        <v>0</v>
      </c>
      <c r="M573" s="144">
        <v>0</v>
      </c>
      <c r="N573" s="143">
        <v>0</v>
      </c>
      <c r="O573" s="144">
        <v>0</v>
      </c>
      <c r="P573" s="143">
        <v>0</v>
      </c>
      <c r="Q573" s="147">
        <v>0</v>
      </c>
      <c r="R573" s="143">
        <v>0</v>
      </c>
      <c r="S573" s="165">
        <v>0</v>
      </c>
      <c r="T573" s="143">
        <v>0</v>
      </c>
      <c r="U573" s="165">
        <v>0</v>
      </c>
      <c r="V573" s="94">
        <f t="shared" si="219"/>
        <v>0</v>
      </c>
      <c r="W573" s="95">
        <f t="shared" si="219"/>
        <v>4</v>
      </c>
      <c r="X573" s="48">
        <f>SUM(V573:W573)</f>
        <v>4</v>
      </c>
    </row>
    <row r="574" spans="1:24" ht="15" customHeight="1" x14ac:dyDescent="0.25">
      <c r="A574" s="398"/>
      <c r="B574" s="308"/>
      <c r="C574" s="131" t="s">
        <v>16</v>
      </c>
      <c r="D574" s="143">
        <v>1</v>
      </c>
      <c r="E574" s="144">
        <v>4</v>
      </c>
      <c r="F574" s="143">
        <v>0</v>
      </c>
      <c r="G574" s="144">
        <v>0</v>
      </c>
      <c r="H574" s="143">
        <v>0</v>
      </c>
      <c r="I574" s="144">
        <v>1</v>
      </c>
      <c r="J574" s="145">
        <v>0</v>
      </c>
      <c r="K574" s="146">
        <v>0</v>
      </c>
      <c r="L574" s="143">
        <v>0</v>
      </c>
      <c r="M574" s="144">
        <v>0</v>
      </c>
      <c r="N574" s="143">
        <v>0</v>
      </c>
      <c r="O574" s="144">
        <v>0</v>
      </c>
      <c r="P574" s="145">
        <v>0</v>
      </c>
      <c r="Q574" s="146">
        <v>0</v>
      </c>
      <c r="R574" s="143">
        <v>0</v>
      </c>
      <c r="S574" s="144">
        <v>0</v>
      </c>
      <c r="T574" s="143">
        <v>0</v>
      </c>
      <c r="U574" s="144">
        <v>0</v>
      </c>
      <c r="V574" s="94">
        <f t="shared" si="219"/>
        <v>1</v>
      </c>
      <c r="W574" s="95">
        <f t="shared" si="219"/>
        <v>5</v>
      </c>
      <c r="X574" s="48">
        <f>SUM(V574:W574)</f>
        <v>6</v>
      </c>
    </row>
    <row r="575" spans="1:24" ht="15" customHeight="1" thickBot="1" x14ac:dyDescent="0.3">
      <c r="A575" s="399"/>
      <c r="B575" s="309"/>
      <c r="C575" s="22" t="s">
        <v>34</v>
      </c>
      <c r="D575" s="132">
        <f t="shared" ref="D575:W575" si="220">SUM(D571:D574)</f>
        <v>1</v>
      </c>
      <c r="E575" s="133">
        <f t="shared" si="220"/>
        <v>11</v>
      </c>
      <c r="F575" s="134">
        <f t="shared" si="220"/>
        <v>0</v>
      </c>
      <c r="G575" s="135">
        <f t="shared" si="220"/>
        <v>0</v>
      </c>
      <c r="H575" s="149">
        <f t="shared" si="220"/>
        <v>0</v>
      </c>
      <c r="I575" s="150">
        <f t="shared" si="220"/>
        <v>1</v>
      </c>
      <c r="J575" s="151">
        <f t="shared" si="220"/>
        <v>0</v>
      </c>
      <c r="K575" s="136">
        <f t="shared" si="220"/>
        <v>0</v>
      </c>
      <c r="L575" s="149">
        <f t="shared" si="220"/>
        <v>0</v>
      </c>
      <c r="M575" s="150">
        <f t="shared" si="220"/>
        <v>0</v>
      </c>
      <c r="N575" s="151">
        <f t="shared" si="220"/>
        <v>0</v>
      </c>
      <c r="O575" s="135">
        <f t="shared" si="220"/>
        <v>0</v>
      </c>
      <c r="P575" s="149">
        <f t="shared" si="220"/>
        <v>0</v>
      </c>
      <c r="Q575" s="133">
        <f t="shared" si="220"/>
        <v>0</v>
      </c>
      <c r="R575" s="151">
        <f t="shared" si="220"/>
        <v>0</v>
      </c>
      <c r="S575" s="136">
        <f t="shared" si="220"/>
        <v>0</v>
      </c>
      <c r="T575" s="149">
        <f t="shared" si="220"/>
        <v>0</v>
      </c>
      <c r="U575" s="135">
        <f t="shared" si="220"/>
        <v>0</v>
      </c>
      <c r="V575" s="105">
        <f t="shared" si="220"/>
        <v>1</v>
      </c>
      <c r="W575" s="106">
        <f t="shared" si="220"/>
        <v>12</v>
      </c>
      <c r="X575" s="49">
        <f>SUM(X571:X574)</f>
        <v>13</v>
      </c>
    </row>
    <row r="576" spans="1:24" s="2" customFormat="1" ht="15" customHeight="1" thickBot="1" x14ac:dyDescent="0.35">
      <c r="A576" s="279" t="s">
        <v>36</v>
      </c>
      <c r="B576" s="280"/>
      <c r="C576" s="281"/>
      <c r="D576" s="79">
        <f t="shared" ref="D576:W576" si="221">SUM(D575,D570)</f>
        <v>10</v>
      </c>
      <c r="E576" s="80">
        <f t="shared" si="221"/>
        <v>52</v>
      </c>
      <c r="F576" s="81">
        <f t="shared" si="221"/>
        <v>0</v>
      </c>
      <c r="G576" s="80">
        <f t="shared" si="221"/>
        <v>0</v>
      </c>
      <c r="H576" s="81">
        <f t="shared" si="221"/>
        <v>0</v>
      </c>
      <c r="I576" s="44">
        <f t="shared" si="221"/>
        <v>1</v>
      </c>
      <c r="J576" s="82">
        <f t="shared" si="221"/>
        <v>0</v>
      </c>
      <c r="K576" s="83">
        <f t="shared" si="221"/>
        <v>0</v>
      </c>
      <c r="L576" s="81">
        <f t="shared" si="221"/>
        <v>0</v>
      </c>
      <c r="M576" s="80">
        <f t="shared" si="221"/>
        <v>0</v>
      </c>
      <c r="N576" s="82">
        <f t="shared" si="221"/>
        <v>1</v>
      </c>
      <c r="O576" s="83">
        <f t="shared" si="221"/>
        <v>0</v>
      </c>
      <c r="P576" s="81">
        <f t="shared" si="221"/>
        <v>0</v>
      </c>
      <c r="Q576" s="80">
        <f t="shared" si="221"/>
        <v>3</v>
      </c>
      <c r="R576" s="82">
        <f t="shared" si="221"/>
        <v>0</v>
      </c>
      <c r="S576" s="83">
        <f t="shared" si="221"/>
        <v>0</v>
      </c>
      <c r="T576" s="81">
        <f t="shared" si="221"/>
        <v>0</v>
      </c>
      <c r="U576" s="80">
        <f>SUM(U575,U570)</f>
        <v>2</v>
      </c>
      <c r="V576" s="81">
        <f t="shared" si="221"/>
        <v>11</v>
      </c>
      <c r="W576" s="80">
        <f t="shared" si="221"/>
        <v>58</v>
      </c>
      <c r="X576" s="44">
        <f>SUM(X575,X570)</f>
        <v>69</v>
      </c>
    </row>
    <row r="577" spans="1:24" s="17" customFormat="1" ht="14.5" x14ac:dyDescent="0.35">
      <c r="B577" s="20"/>
      <c r="C577" s="34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</row>
    <row r="578" spans="1:24" s="17" customFormat="1" ht="15" thickBot="1" x14ac:dyDescent="0.4">
      <c r="B578" s="20"/>
      <c r="C578" s="34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</row>
    <row r="579" spans="1:24" ht="12.75" customHeight="1" x14ac:dyDescent="0.25">
      <c r="A579" s="320" t="s">
        <v>137</v>
      </c>
      <c r="B579" s="321"/>
      <c r="C579" s="321"/>
      <c r="D579" s="291" t="s">
        <v>1</v>
      </c>
      <c r="E579" s="291"/>
      <c r="F579" s="291" t="s">
        <v>2</v>
      </c>
      <c r="G579" s="291"/>
      <c r="H579" s="291" t="s">
        <v>3</v>
      </c>
      <c r="I579" s="291"/>
      <c r="J579" s="291" t="s">
        <v>126</v>
      </c>
      <c r="K579" s="291"/>
      <c r="L579" s="291" t="s">
        <v>5</v>
      </c>
      <c r="M579" s="291"/>
      <c r="N579" s="291" t="s">
        <v>31</v>
      </c>
      <c r="O579" s="291"/>
      <c r="P579" s="291" t="s">
        <v>4</v>
      </c>
      <c r="Q579" s="291"/>
      <c r="R579" s="291" t="s">
        <v>127</v>
      </c>
      <c r="S579" s="291"/>
      <c r="T579" s="291" t="s">
        <v>0</v>
      </c>
      <c r="U579" s="291"/>
      <c r="V579" s="291" t="s">
        <v>21</v>
      </c>
      <c r="W579" s="291"/>
      <c r="X579" s="293" t="s">
        <v>17</v>
      </c>
    </row>
    <row r="580" spans="1:24" ht="13.5" customHeight="1" thickBot="1" x14ac:dyDescent="0.3">
      <c r="A580" s="296" t="s">
        <v>153</v>
      </c>
      <c r="B580" s="297"/>
      <c r="C580" s="297"/>
      <c r="D580" s="292"/>
      <c r="E580" s="292"/>
      <c r="F580" s="292"/>
      <c r="G580" s="292"/>
      <c r="H580" s="292"/>
      <c r="I580" s="292"/>
      <c r="J580" s="292"/>
      <c r="K580" s="292"/>
      <c r="L580" s="292"/>
      <c r="M580" s="292"/>
      <c r="N580" s="292"/>
      <c r="O580" s="292"/>
      <c r="P580" s="292"/>
      <c r="Q580" s="292"/>
      <c r="R580" s="292"/>
      <c r="S580" s="292"/>
      <c r="T580" s="292"/>
      <c r="U580" s="292"/>
      <c r="V580" s="292"/>
      <c r="W580" s="292"/>
      <c r="X580" s="294"/>
    </row>
    <row r="581" spans="1:24" s="2" customFormat="1" ht="15" customHeight="1" thickBot="1" x14ac:dyDescent="0.35">
      <c r="A581" s="298" t="s">
        <v>99</v>
      </c>
      <c r="B581" s="299"/>
      <c r="C581" s="300"/>
      <c r="D581" s="26" t="s">
        <v>18</v>
      </c>
      <c r="E581" s="27" t="s">
        <v>19</v>
      </c>
      <c r="F581" s="26" t="s">
        <v>18</v>
      </c>
      <c r="G581" s="27" t="s">
        <v>19</v>
      </c>
      <c r="H581" s="26" t="s">
        <v>18</v>
      </c>
      <c r="I581" s="27" t="s">
        <v>19</v>
      </c>
      <c r="J581" s="26" t="s">
        <v>18</v>
      </c>
      <c r="K581" s="27" t="s">
        <v>19</v>
      </c>
      <c r="L581" s="28" t="s">
        <v>18</v>
      </c>
      <c r="M581" s="27" t="s">
        <v>19</v>
      </c>
      <c r="N581" s="26" t="s">
        <v>18</v>
      </c>
      <c r="O581" s="27" t="s">
        <v>19</v>
      </c>
      <c r="P581" s="26" t="s">
        <v>18</v>
      </c>
      <c r="Q581" s="27" t="s">
        <v>19</v>
      </c>
      <c r="R581" s="26" t="s">
        <v>18</v>
      </c>
      <c r="S581" s="27" t="s">
        <v>19</v>
      </c>
      <c r="T581" s="26" t="s">
        <v>18</v>
      </c>
      <c r="U581" s="29" t="s">
        <v>19</v>
      </c>
      <c r="V581" s="26" t="s">
        <v>18</v>
      </c>
      <c r="W581" s="27" t="s">
        <v>19</v>
      </c>
      <c r="X581" s="295"/>
    </row>
    <row r="582" spans="1:24" ht="15" customHeight="1" x14ac:dyDescent="0.25">
      <c r="A582" s="310" t="s">
        <v>98</v>
      </c>
      <c r="B582" s="304" t="s">
        <v>6</v>
      </c>
      <c r="C582" s="113" t="s">
        <v>13</v>
      </c>
      <c r="D582" s="138">
        <v>6</v>
      </c>
      <c r="E582" s="158">
        <v>3</v>
      </c>
      <c r="F582" s="193">
        <v>0</v>
      </c>
      <c r="G582" s="158">
        <v>0</v>
      </c>
      <c r="H582" s="138">
        <v>0</v>
      </c>
      <c r="I582" s="139">
        <v>0</v>
      </c>
      <c r="J582" s="140">
        <v>0</v>
      </c>
      <c r="K582" s="141">
        <v>0</v>
      </c>
      <c r="L582" s="140">
        <v>0</v>
      </c>
      <c r="M582" s="141">
        <v>1</v>
      </c>
      <c r="N582" s="138">
        <v>0</v>
      </c>
      <c r="O582" s="139">
        <v>1</v>
      </c>
      <c r="P582" s="138">
        <v>0</v>
      </c>
      <c r="Q582" s="139">
        <v>0</v>
      </c>
      <c r="R582" s="138">
        <v>0</v>
      </c>
      <c r="S582" s="139">
        <v>0</v>
      </c>
      <c r="T582" s="138">
        <v>0</v>
      </c>
      <c r="U582" s="139">
        <v>0</v>
      </c>
      <c r="V582" s="85">
        <f t="shared" ref="V582:W585" si="222">SUM(T582,R582,P582,N582,L582,J582,H582,F582,D582)</f>
        <v>6</v>
      </c>
      <c r="W582" s="86">
        <f t="shared" si="222"/>
        <v>5</v>
      </c>
      <c r="X582" s="47">
        <f>SUM(V582:W582)</f>
        <v>11</v>
      </c>
    </row>
    <row r="583" spans="1:24" ht="15" customHeight="1" x14ac:dyDescent="0.25">
      <c r="A583" s="311"/>
      <c r="B583" s="305"/>
      <c r="C583" s="122" t="s">
        <v>14</v>
      </c>
      <c r="D583" s="143">
        <v>3</v>
      </c>
      <c r="E583" s="147">
        <v>6</v>
      </c>
      <c r="F583" s="192">
        <v>0</v>
      </c>
      <c r="G583" s="147">
        <v>0</v>
      </c>
      <c r="H583" s="143">
        <v>0</v>
      </c>
      <c r="I583" s="144">
        <v>0</v>
      </c>
      <c r="J583" s="145">
        <v>0</v>
      </c>
      <c r="K583" s="146">
        <v>0</v>
      </c>
      <c r="L583" s="145">
        <v>0</v>
      </c>
      <c r="M583" s="146">
        <v>1</v>
      </c>
      <c r="N583" s="143">
        <v>0</v>
      </c>
      <c r="O583" s="144">
        <v>1</v>
      </c>
      <c r="P583" s="143">
        <v>0</v>
      </c>
      <c r="Q583" s="144">
        <v>0</v>
      </c>
      <c r="R583" s="143">
        <v>1</v>
      </c>
      <c r="S583" s="144">
        <v>0</v>
      </c>
      <c r="T583" s="143">
        <v>0</v>
      </c>
      <c r="U583" s="144">
        <v>1</v>
      </c>
      <c r="V583" s="94">
        <f t="shared" si="222"/>
        <v>4</v>
      </c>
      <c r="W583" s="95">
        <f>SUM(U583,S583,Q583,O583,M583,K583,I583,G583,E583)</f>
        <v>9</v>
      </c>
      <c r="X583" s="48">
        <f>SUM(V583:W583)</f>
        <v>13</v>
      </c>
    </row>
    <row r="584" spans="1:24" ht="15" customHeight="1" x14ac:dyDescent="0.25">
      <c r="A584" s="311"/>
      <c r="B584" s="305"/>
      <c r="C584" s="122" t="s">
        <v>15</v>
      </c>
      <c r="D584" s="143">
        <v>2</v>
      </c>
      <c r="E584" s="147">
        <v>4</v>
      </c>
      <c r="F584" s="192">
        <v>0</v>
      </c>
      <c r="G584" s="147">
        <v>0</v>
      </c>
      <c r="H584" s="143">
        <v>0</v>
      </c>
      <c r="I584" s="144">
        <v>0</v>
      </c>
      <c r="J584" s="143">
        <v>0</v>
      </c>
      <c r="K584" s="147">
        <v>0</v>
      </c>
      <c r="L584" s="145">
        <v>0</v>
      </c>
      <c r="M584" s="146">
        <v>2</v>
      </c>
      <c r="N584" s="143">
        <v>0</v>
      </c>
      <c r="O584" s="144">
        <v>0</v>
      </c>
      <c r="P584" s="143">
        <v>1</v>
      </c>
      <c r="Q584" s="144">
        <v>1</v>
      </c>
      <c r="R584" s="143">
        <v>0</v>
      </c>
      <c r="S584" s="144">
        <v>0</v>
      </c>
      <c r="T584" s="143">
        <v>0</v>
      </c>
      <c r="U584" s="144">
        <v>0</v>
      </c>
      <c r="V584" s="94">
        <f t="shared" si="222"/>
        <v>3</v>
      </c>
      <c r="W584" s="95">
        <f t="shared" si="222"/>
        <v>7</v>
      </c>
      <c r="X584" s="48">
        <f>SUM(V584:W584)</f>
        <v>10</v>
      </c>
    </row>
    <row r="585" spans="1:24" ht="15" customHeight="1" x14ac:dyDescent="0.25">
      <c r="A585" s="311"/>
      <c r="B585" s="305"/>
      <c r="C585" s="122" t="s">
        <v>16</v>
      </c>
      <c r="D585" s="143">
        <v>0</v>
      </c>
      <c r="E585" s="147">
        <v>10</v>
      </c>
      <c r="F585" s="192">
        <v>0</v>
      </c>
      <c r="G585" s="147">
        <v>0</v>
      </c>
      <c r="H585" s="143">
        <v>0</v>
      </c>
      <c r="I585" s="144">
        <v>1</v>
      </c>
      <c r="J585" s="145">
        <v>0</v>
      </c>
      <c r="K585" s="146">
        <v>0</v>
      </c>
      <c r="L585" s="143">
        <v>0</v>
      </c>
      <c r="M585" s="147">
        <v>5</v>
      </c>
      <c r="N585" s="143">
        <v>0</v>
      </c>
      <c r="O585" s="144">
        <v>0</v>
      </c>
      <c r="P585" s="143">
        <v>0</v>
      </c>
      <c r="Q585" s="144">
        <v>0</v>
      </c>
      <c r="R585" s="143">
        <v>0</v>
      </c>
      <c r="S585" s="144">
        <v>0</v>
      </c>
      <c r="T585" s="143">
        <v>0</v>
      </c>
      <c r="U585" s="144">
        <v>0</v>
      </c>
      <c r="V585" s="94">
        <f t="shared" si="222"/>
        <v>0</v>
      </c>
      <c r="W585" s="95">
        <f t="shared" si="222"/>
        <v>16</v>
      </c>
      <c r="X585" s="48">
        <f>SUM(V585:W585)</f>
        <v>16</v>
      </c>
    </row>
    <row r="586" spans="1:24" ht="15" customHeight="1" thickBot="1" x14ac:dyDescent="0.3">
      <c r="A586" s="311"/>
      <c r="B586" s="306"/>
      <c r="C586" s="24" t="s">
        <v>33</v>
      </c>
      <c r="D586" s="132">
        <f t="shared" ref="D586:W586" si="223">SUM(D582:D585)</f>
        <v>11</v>
      </c>
      <c r="E586" s="133">
        <f t="shared" si="223"/>
        <v>23</v>
      </c>
      <c r="F586" s="134">
        <f t="shared" si="223"/>
        <v>0</v>
      </c>
      <c r="G586" s="135">
        <f t="shared" si="223"/>
        <v>0</v>
      </c>
      <c r="H586" s="149">
        <f t="shared" si="223"/>
        <v>0</v>
      </c>
      <c r="I586" s="150">
        <f t="shared" si="223"/>
        <v>1</v>
      </c>
      <c r="J586" s="151">
        <f t="shared" si="223"/>
        <v>0</v>
      </c>
      <c r="K586" s="136">
        <f t="shared" si="223"/>
        <v>0</v>
      </c>
      <c r="L586" s="149">
        <f t="shared" si="223"/>
        <v>0</v>
      </c>
      <c r="M586" s="150">
        <f t="shared" si="223"/>
        <v>9</v>
      </c>
      <c r="N586" s="151">
        <f t="shared" si="223"/>
        <v>0</v>
      </c>
      <c r="O586" s="135">
        <f t="shared" si="223"/>
        <v>2</v>
      </c>
      <c r="P586" s="149">
        <f t="shared" si="223"/>
        <v>1</v>
      </c>
      <c r="Q586" s="133">
        <f t="shared" si="223"/>
        <v>1</v>
      </c>
      <c r="R586" s="151">
        <f t="shared" si="223"/>
        <v>1</v>
      </c>
      <c r="S586" s="136">
        <f t="shared" si="223"/>
        <v>0</v>
      </c>
      <c r="T586" s="149">
        <f t="shared" si="223"/>
        <v>0</v>
      </c>
      <c r="U586" s="135">
        <f t="shared" si="223"/>
        <v>1</v>
      </c>
      <c r="V586" s="105">
        <f t="shared" si="223"/>
        <v>13</v>
      </c>
      <c r="W586" s="106">
        <f t="shared" si="223"/>
        <v>37</v>
      </c>
      <c r="X586" s="49">
        <f>SUM(X582:X585)</f>
        <v>50</v>
      </c>
    </row>
    <row r="587" spans="1:24" ht="15" customHeight="1" x14ac:dyDescent="0.25">
      <c r="A587" s="311"/>
      <c r="B587" s="307" t="s">
        <v>12</v>
      </c>
      <c r="C587" s="177" t="s">
        <v>13</v>
      </c>
      <c r="D587" s="166">
        <v>0</v>
      </c>
      <c r="E587" s="168">
        <v>1</v>
      </c>
      <c r="F587" s="138">
        <v>0</v>
      </c>
      <c r="G587" s="139">
        <v>0</v>
      </c>
      <c r="H587" s="138">
        <v>0</v>
      </c>
      <c r="I587" s="139">
        <v>0</v>
      </c>
      <c r="J587" s="140">
        <v>0</v>
      </c>
      <c r="K587" s="141">
        <v>0</v>
      </c>
      <c r="L587" s="138">
        <v>0</v>
      </c>
      <c r="M587" s="139">
        <v>1</v>
      </c>
      <c r="N587" s="138">
        <v>0</v>
      </c>
      <c r="O587" s="139">
        <v>0</v>
      </c>
      <c r="P587" s="140">
        <v>0</v>
      </c>
      <c r="Q587" s="141">
        <v>0</v>
      </c>
      <c r="R587" s="166">
        <v>0</v>
      </c>
      <c r="S587" s="167">
        <v>0</v>
      </c>
      <c r="T587" s="166">
        <v>0</v>
      </c>
      <c r="U587" s="167">
        <v>0</v>
      </c>
      <c r="V587" s="85">
        <f t="shared" ref="V587:W590" si="224">SUM(T587,R587,P587,N587,L587,J587,H587,F587,D587)</f>
        <v>0</v>
      </c>
      <c r="W587" s="86">
        <f t="shared" si="224"/>
        <v>2</v>
      </c>
      <c r="X587" s="47">
        <f>SUM(V587:W587)</f>
        <v>2</v>
      </c>
    </row>
    <row r="588" spans="1:24" ht="15" customHeight="1" x14ac:dyDescent="0.25">
      <c r="A588" s="311"/>
      <c r="B588" s="308"/>
      <c r="C588" s="122" t="s">
        <v>14</v>
      </c>
      <c r="D588" s="143">
        <v>1</v>
      </c>
      <c r="E588" s="146">
        <v>3</v>
      </c>
      <c r="F588" s="143">
        <v>0</v>
      </c>
      <c r="G588" s="144">
        <v>0</v>
      </c>
      <c r="H588" s="143">
        <v>0</v>
      </c>
      <c r="I588" s="144">
        <v>1</v>
      </c>
      <c r="J588" s="145">
        <v>0</v>
      </c>
      <c r="K588" s="146">
        <v>0</v>
      </c>
      <c r="L588" s="143">
        <v>0</v>
      </c>
      <c r="M588" s="144">
        <v>0</v>
      </c>
      <c r="N588" s="143">
        <v>0</v>
      </c>
      <c r="O588" s="144">
        <v>0</v>
      </c>
      <c r="P588" s="145">
        <v>0</v>
      </c>
      <c r="Q588" s="146">
        <v>0</v>
      </c>
      <c r="R588" s="143">
        <v>0</v>
      </c>
      <c r="S588" s="165">
        <v>0</v>
      </c>
      <c r="T588" s="143">
        <v>0</v>
      </c>
      <c r="U588" s="165">
        <v>0</v>
      </c>
      <c r="V588" s="94">
        <f t="shared" si="224"/>
        <v>1</v>
      </c>
      <c r="W588" s="95">
        <f t="shared" si="224"/>
        <v>4</v>
      </c>
      <c r="X588" s="48">
        <f>SUM(V588:W588)</f>
        <v>5</v>
      </c>
    </row>
    <row r="589" spans="1:24" ht="15" customHeight="1" x14ac:dyDescent="0.25">
      <c r="A589" s="311"/>
      <c r="B589" s="308"/>
      <c r="C589" s="122" t="s">
        <v>15</v>
      </c>
      <c r="D589" s="143">
        <v>1</v>
      </c>
      <c r="E589" s="146">
        <v>4</v>
      </c>
      <c r="F589" s="143">
        <v>0</v>
      </c>
      <c r="G589" s="144">
        <v>0</v>
      </c>
      <c r="H589" s="143">
        <v>0</v>
      </c>
      <c r="I589" s="144">
        <v>0</v>
      </c>
      <c r="J589" s="143">
        <v>0</v>
      </c>
      <c r="K589" s="147">
        <v>0</v>
      </c>
      <c r="L589" s="143">
        <v>0</v>
      </c>
      <c r="M589" s="144">
        <v>1</v>
      </c>
      <c r="N589" s="143">
        <v>0</v>
      </c>
      <c r="O589" s="144">
        <v>0</v>
      </c>
      <c r="P589" s="143">
        <v>0</v>
      </c>
      <c r="Q589" s="147">
        <v>0</v>
      </c>
      <c r="R589" s="143">
        <v>0</v>
      </c>
      <c r="S589" s="165">
        <v>0</v>
      </c>
      <c r="T589" s="143">
        <v>0</v>
      </c>
      <c r="U589" s="165">
        <v>0</v>
      </c>
      <c r="V589" s="94">
        <f t="shared" si="224"/>
        <v>1</v>
      </c>
      <c r="W589" s="95">
        <f t="shared" si="224"/>
        <v>5</v>
      </c>
      <c r="X589" s="48">
        <f>SUM(V589:W589)</f>
        <v>6</v>
      </c>
    </row>
    <row r="590" spans="1:24" ht="15" customHeight="1" x14ac:dyDescent="0.25">
      <c r="A590" s="311"/>
      <c r="B590" s="308"/>
      <c r="C590" s="122" t="s">
        <v>16</v>
      </c>
      <c r="D590" s="143">
        <v>0</v>
      </c>
      <c r="E590" s="147">
        <v>4</v>
      </c>
      <c r="F590" s="143">
        <v>0</v>
      </c>
      <c r="G590" s="144">
        <v>0</v>
      </c>
      <c r="H590" s="143">
        <v>0</v>
      </c>
      <c r="I590" s="144">
        <v>0</v>
      </c>
      <c r="J590" s="145">
        <v>0</v>
      </c>
      <c r="K590" s="146">
        <v>0</v>
      </c>
      <c r="L590" s="143">
        <v>0</v>
      </c>
      <c r="M590" s="144">
        <v>2</v>
      </c>
      <c r="N590" s="143">
        <v>0</v>
      </c>
      <c r="O590" s="144">
        <v>0</v>
      </c>
      <c r="P590" s="145">
        <v>0</v>
      </c>
      <c r="Q590" s="146">
        <v>0</v>
      </c>
      <c r="R590" s="143">
        <v>0</v>
      </c>
      <c r="S590" s="144">
        <v>0</v>
      </c>
      <c r="T590" s="143">
        <v>0</v>
      </c>
      <c r="U590" s="144">
        <v>0</v>
      </c>
      <c r="V590" s="94">
        <f t="shared" si="224"/>
        <v>0</v>
      </c>
      <c r="W590" s="95">
        <f t="shared" si="224"/>
        <v>6</v>
      </c>
      <c r="X590" s="48">
        <f>SUM(V590:W590)</f>
        <v>6</v>
      </c>
    </row>
    <row r="591" spans="1:24" ht="15" customHeight="1" thickBot="1" x14ac:dyDescent="0.3">
      <c r="A591" s="312"/>
      <c r="B591" s="309"/>
      <c r="C591" s="22" t="s">
        <v>34</v>
      </c>
      <c r="D591" s="111">
        <f t="shared" ref="D591:W591" si="225">SUM(D587:D590)</f>
        <v>2</v>
      </c>
      <c r="E591" s="106">
        <f t="shared" si="225"/>
        <v>12</v>
      </c>
      <c r="F591" s="156">
        <f t="shared" si="225"/>
        <v>0</v>
      </c>
      <c r="G591" s="106">
        <f t="shared" si="225"/>
        <v>0</v>
      </c>
      <c r="H591" s="156">
        <f t="shared" si="225"/>
        <v>0</v>
      </c>
      <c r="I591" s="106">
        <f t="shared" si="225"/>
        <v>1</v>
      </c>
      <c r="J591" s="156">
        <f t="shared" si="225"/>
        <v>0</v>
      </c>
      <c r="K591" s="106">
        <f t="shared" si="225"/>
        <v>0</v>
      </c>
      <c r="L591" s="156">
        <f t="shared" si="225"/>
        <v>0</v>
      </c>
      <c r="M591" s="106">
        <f t="shared" si="225"/>
        <v>4</v>
      </c>
      <c r="N591" s="156">
        <f t="shared" si="225"/>
        <v>0</v>
      </c>
      <c r="O591" s="106">
        <f t="shared" si="225"/>
        <v>0</v>
      </c>
      <c r="P591" s="156">
        <f t="shared" si="225"/>
        <v>0</v>
      </c>
      <c r="Q591" s="106">
        <f t="shared" si="225"/>
        <v>0</v>
      </c>
      <c r="R591" s="151">
        <f t="shared" si="225"/>
        <v>0</v>
      </c>
      <c r="S591" s="136">
        <f t="shared" si="225"/>
        <v>0</v>
      </c>
      <c r="T591" s="149">
        <f t="shared" si="225"/>
        <v>0</v>
      </c>
      <c r="U591" s="135">
        <f t="shared" si="225"/>
        <v>0</v>
      </c>
      <c r="V591" s="105">
        <f t="shared" si="225"/>
        <v>2</v>
      </c>
      <c r="W591" s="106">
        <f t="shared" si="225"/>
        <v>17</v>
      </c>
      <c r="X591" s="49">
        <f>SUM(X587:X590)</f>
        <v>19</v>
      </c>
    </row>
    <row r="592" spans="1:24" s="2" customFormat="1" ht="15" customHeight="1" thickBot="1" x14ac:dyDescent="0.35">
      <c r="A592" s="279" t="s">
        <v>36</v>
      </c>
      <c r="B592" s="280"/>
      <c r="C592" s="281"/>
      <c r="D592" s="79">
        <f t="shared" ref="D592:W592" si="226">SUM(D591,D586)</f>
        <v>13</v>
      </c>
      <c r="E592" s="80">
        <f t="shared" si="226"/>
        <v>35</v>
      </c>
      <c r="F592" s="81">
        <f t="shared" si="226"/>
        <v>0</v>
      </c>
      <c r="G592" s="80">
        <f t="shared" si="226"/>
        <v>0</v>
      </c>
      <c r="H592" s="81">
        <f t="shared" si="226"/>
        <v>0</v>
      </c>
      <c r="I592" s="44">
        <f t="shared" si="226"/>
        <v>2</v>
      </c>
      <c r="J592" s="82">
        <f t="shared" si="226"/>
        <v>0</v>
      </c>
      <c r="K592" s="83">
        <f t="shared" si="226"/>
        <v>0</v>
      </c>
      <c r="L592" s="81">
        <f t="shared" si="226"/>
        <v>0</v>
      </c>
      <c r="M592" s="80">
        <f t="shared" si="226"/>
        <v>13</v>
      </c>
      <c r="N592" s="82">
        <f t="shared" si="226"/>
        <v>0</v>
      </c>
      <c r="O592" s="83">
        <f t="shared" si="226"/>
        <v>2</v>
      </c>
      <c r="P592" s="81">
        <f t="shared" si="226"/>
        <v>1</v>
      </c>
      <c r="Q592" s="80">
        <f t="shared" si="226"/>
        <v>1</v>
      </c>
      <c r="R592" s="82">
        <f t="shared" si="226"/>
        <v>1</v>
      </c>
      <c r="S592" s="83">
        <f t="shared" si="226"/>
        <v>0</v>
      </c>
      <c r="T592" s="81">
        <f t="shared" si="226"/>
        <v>0</v>
      </c>
      <c r="U592" s="80">
        <f>SUM(U591,U586)</f>
        <v>1</v>
      </c>
      <c r="V592" s="81">
        <f t="shared" si="226"/>
        <v>15</v>
      </c>
      <c r="W592" s="80">
        <f t="shared" si="226"/>
        <v>54</v>
      </c>
      <c r="X592" s="44">
        <f>SUM(X591,X586)</f>
        <v>69</v>
      </c>
    </row>
    <row r="593" spans="1:24" s="17" customFormat="1" ht="14.5" x14ac:dyDescent="0.35">
      <c r="B593" s="20"/>
      <c r="C593" s="34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</row>
    <row r="594" spans="1:24" s="17" customFormat="1" ht="15" thickBot="1" x14ac:dyDescent="0.4">
      <c r="B594" s="20"/>
      <c r="C594" s="34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</row>
    <row r="595" spans="1:24" x14ac:dyDescent="0.25">
      <c r="A595" s="320" t="s">
        <v>63</v>
      </c>
      <c r="B595" s="321"/>
      <c r="C595" s="321"/>
      <c r="D595" s="291" t="s">
        <v>1</v>
      </c>
      <c r="E595" s="291"/>
      <c r="F595" s="291" t="s">
        <v>2</v>
      </c>
      <c r="G595" s="291"/>
      <c r="H595" s="291" t="s">
        <v>3</v>
      </c>
      <c r="I595" s="291"/>
      <c r="J595" s="291" t="s">
        <v>126</v>
      </c>
      <c r="K595" s="291"/>
      <c r="L595" s="291" t="s">
        <v>5</v>
      </c>
      <c r="M595" s="291"/>
      <c r="N595" s="291" t="s">
        <v>31</v>
      </c>
      <c r="O595" s="291"/>
      <c r="P595" s="291" t="s">
        <v>4</v>
      </c>
      <c r="Q595" s="291"/>
      <c r="R595" s="291" t="s">
        <v>127</v>
      </c>
      <c r="S595" s="291"/>
      <c r="T595" s="291" t="s">
        <v>0</v>
      </c>
      <c r="U595" s="291"/>
      <c r="V595" s="291" t="s">
        <v>21</v>
      </c>
      <c r="W595" s="291"/>
      <c r="X595" s="293" t="s">
        <v>17</v>
      </c>
    </row>
    <row r="596" spans="1:24" ht="13.5" customHeight="1" thickBot="1" x14ac:dyDescent="0.3">
      <c r="A596" s="296" t="s">
        <v>153</v>
      </c>
      <c r="B596" s="297"/>
      <c r="C596" s="297"/>
      <c r="D596" s="292"/>
      <c r="E596" s="292"/>
      <c r="F596" s="292"/>
      <c r="G596" s="292"/>
      <c r="H596" s="292"/>
      <c r="I596" s="292"/>
      <c r="J596" s="292"/>
      <c r="K596" s="292"/>
      <c r="L596" s="292"/>
      <c r="M596" s="292"/>
      <c r="N596" s="292"/>
      <c r="O596" s="292"/>
      <c r="P596" s="292"/>
      <c r="Q596" s="292"/>
      <c r="R596" s="292"/>
      <c r="S596" s="292"/>
      <c r="T596" s="292"/>
      <c r="U596" s="292"/>
      <c r="V596" s="292"/>
      <c r="W596" s="292"/>
      <c r="X596" s="294"/>
    </row>
    <row r="597" spans="1:24" s="2" customFormat="1" ht="15" customHeight="1" thickBot="1" x14ac:dyDescent="0.35">
      <c r="A597" s="298" t="s">
        <v>100</v>
      </c>
      <c r="B597" s="299"/>
      <c r="C597" s="300"/>
      <c r="D597" s="26" t="s">
        <v>18</v>
      </c>
      <c r="E597" s="27" t="s">
        <v>19</v>
      </c>
      <c r="F597" s="26" t="s">
        <v>18</v>
      </c>
      <c r="G597" s="27" t="s">
        <v>19</v>
      </c>
      <c r="H597" s="26" t="s">
        <v>18</v>
      </c>
      <c r="I597" s="27" t="s">
        <v>19</v>
      </c>
      <c r="J597" s="26" t="s">
        <v>18</v>
      </c>
      <c r="K597" s="27" t="s">
        <v>19</v>
      </c>
      <c r="L597" s="28" t="s">
        <v>18</v>
      </c>
      <c r="M597" s="27" t="s">
        <v>19</v>
      </c>
      <c r="N597" s="26" t="s">
        <v>18</v>
      </c>
      <c r="O597" s="27" t="s">
        <v>19</v>
      </c>
      <c r="P597" s="26" t="s">
        <v>18</v>
      </c>
      <c r="Q597" s="27" t="s">
        <v>19</v>
      </c>
      <c r="R597" s="26" t="s">
        <v>18</v>
      </c>
      <c r="S597" s="27" t="s">
        <v>19</v>
      </c>
      <c r="T597" s="26" t="s">
        <v>18</v>
      </c>
      <c r="U597" s="29" t="s">
        <v>19</v>
      </c>
      <c r="V597" s="26" t="s">
        <v>18</v>
      </c>
      <c r="W597" s="27" t="s">
        <v>19</v>
      </c>
      <c r="X597" s="295"/>
    </row>
    <row r="598" spans="1:24" ht="15" customHeight="1" x14ac:dyDescent="0.25">
      <c r="A598" s="301" t="s">
        <v>98</v>
      </c>
      <c r="B598" s="304" t="s">
        <v>6</v>
      </c>
      <c r="C598" s="113" t="s">
        <v>13</v>
      </c>
      <c r="D598" s="138">
        <v>3</v>
      </c>
      <c r="E598" s="139">
        <v>9</v>
      </c>
      <c r="F598" s="193">
        <v>0</v>
      </c>
      <c r="G598" s="158">
        <v>0</v>
      </c>
      <c r="H598" s="138">
        <v>0</v>
      </c>
      <c r="I598" s="139">
        <v>0</v>
      </c>
      <c r="J598" s="140">
        <v>0</v>
      </c>
      <c r="K598" s="141">
        <v>0</v>
      </c>
      <c r="L598" s="140">
        <v>0</v>
      </c>
      <c r="M598" s="141">
        <v>0</v>
      </c>
      <c r="N598" s="138">
        <v>0</v>
      </c>
      <c r="O598" s="139">
        <v>1</v>
      </c>
      <c r="P598" s="138">
        <v>0</v>
      </c>
      <c r="Q598" s="139">
        <v>0</v>
      </c>
      <c r="R598" s="138">
        <v>0</v>
      </c>
      <c r="S598" s="139">
        <v>0</v>
      </c>
      <c r="T598" s="138">
        <v>0</v>
      </c>
      <c r="U598" s="139">
        <v>0</v>
      </c>
      <c r="V598" s="85">
        <f t="shared" ref="V598:W606" si="227">SUM(T598,R598,P598,N598,L598,J598,H598,F598,D598)</f>
        <v>3</v>
      </c>
      <c r="W598" s="86">
        <f t="shared" si="227"/>
        <v>10</v>
      </c>
      <c r="X598" s="47">
        <f>SUM(V598:W598)</f>
        <v>13</v>
      </c>
    </row>
    <row r="599" spans="1:24" ht="15" customHeight="1" x14ac:dyDescent="0.25">
      <c r="A599" s="302"/>
      <c r="B599" s="305"/>
      <c r="C599" s="122" t="s">
        <v>14</v>
      </c>
      <c r="D599" s="143">
        <v>4</v>
      </c>
      <c r="E599" s="144">
        <v>10</v>
      </c>
      <c r="F599" s="192">
        <v>0</v>
      </c>
      <c r="G599" s="147">
        <v>0</v>
      </c>
      <c r="H599" s="143">
        <v>0</v>
      </c>
      <c r="I599" s="144">
        <v>0</v>
      </c>
      <c r="J599" s="145">
        <v>0</v>
      </c>
      <c r="K599" s="146">
        <v>0</v>
      </c>
      <c r="L599" s="145">
        <v>0</v>
      </c>
      <c r="M599" s="146">
        <v>0</v>
      </c>
      <c r="N599" s="143">
        <v>0</v>
      </c>
      <c r="O599" s="144">
        <v>0</v>
      </c>
      <c r="P599" s="143">
        <v>0</v>
      </c>
      <c r="Q599" s="144">
        <v>0</v>
      </c>
      <c r="R599" s="143">
        <v>0</v>
      </c>
      <c r="S599" s="144">
        <v>0</v>
      </c>
      <c r="T599" s="143">
        <v>0</v>
      </c>
      <c r="U599" s="144">
        <v>0</v>
      </c>
      <c r="V599" s="94">
        <f t="shared" si="227"/>
        <v>4</v>
      </c>
      <c r="W599" s="95">
        <f t="shared" si="227"/>
        <v>10</v>
      </c>
      <c r="X599" s="48">
        <f>SUM(V599:W599)</f>
        <v>14</v>
      </c>
    </row>
    <row r="600" spans="1:24" ht="15" customHeight="1" x14ac:dyDescent="0.25">
      <c r="A600" s="302"/>
      <c r="B600" s="305"/>
      <c r="C600" s="122" t="s">
        <v>15</v>
      </c>
      <c r="D600" s="143">
        <v>2</v>
      </c>
      <c r="E600" s="144">
        <v>11</v>
      </c>
      <c r="F600" s="192">
        <v>0</v>
      </c>
      <c r="G600" s="147">
        <v>0</v>
      </c>
      <c r="H600" s="143">
        <v>0</v>
      </c>
      <c r="I600" s="144">
        <v>0</v>
      </c>
      <c r="J600" s="143">
        <v>0</v>
      </c>
      <c r="K600" s="147">
        <v>0</v>
      </c>
      <c r="L600" s="145">
        <v>0</v>
      </c>
      <c r="M600" s="146">
        <v>0</v>
      </c>
      <c r="N600" s="143">
        <v>0</v>
      </c>
      <c r="O600" s="144">
        <v>2</v>
      </c>
      <c r="P600" s="143">
        <v>0</v>
      </c>
      <c r="Q600" s="144">
        <v>1</v>
      </c>
      <c r="R600" s="143">
        <v>0</v>
      </c>
      <c r="S600" s="144">
        <v>0</v>
      </c>
      <c r="T600" s="143">
        <v>1</v>
      </c>
      <c r="U600" s="144">
        <v>1</v>
      </c>
      <c r="V600" s="94">
        <f t="shared" si="227"/>
        <v>3</v>
      </c>
      <c r="W600" s="95">
        <f t="shared" si="227"/>
        <v>15</v>
      </c>
      <c r="X600" s="48">
        <f>SUM(V600:W600)</f>
        <v>18</v>
      </c>
    </row>
    <row r="601" spans="1:24" ht="15" customHeight="1" x14ac:dyDescent="0.25">
      <c r="A601" s="302"/>
      <c r="B601" s="305"/>
      <c r="C601" s="131" t="s">
        <v>16</v>
      </c>
      <c r="D601" s="143">
        <v>2</v>
      </c>
      <c r="E601" s="144">
        <v>4</v>
      </c>
      <c r="F601" s="192">
        <v>0</v>
      </c>
      <c r="G601" s="147">
        <v>0</v>
      </c>
      <c r="H601" s="143">
        <v>0</v>
      </c>
      <c r="I601" s="144">
        <v>0</v>
      </c>
      <c r="J601" s="145">
        <v>0</v>
      </c>
      <c r="K601" s="146">
        <v>0</v>
      </c>
      <c r="L601" s="143">
        <v>0</v>
      </c>
      <c r="M601" s="147">
        <v>0</v>
      </c>
      <c r="N601" s="143">
        <v>0</v>
      </c>
      <c r="O601" s="144">
        <v>0</v>
      </c>
      <c r="P601" s="143">
        <v>0</v>
      </c>
      <c r="Q601" s="144">
        <v>0</v>
      </c>
      <c r="R601" s="143">
        <v>0</v>
      </c>
      <c r="S601" s="144">
        <v>0</v>
      </c>
      <c r="T601" s="143">
        <v>0</v>
      </c>
      <c r="U601" s="144">
        <v>0</v>
      </c>
      <c r="V601" s="94">
        <f t="shared" si="227"/>
        <v>2</v>
      </c>
      <c r="W601" s="95">
        <f t="shared" si="227"/>
        <v>4</v>
      </c>
      <c r="X601" s="48">
        <f>SUM(V601:W601)</f>
        <v>6</v>
      </c>
    </row>
    <row r="602" spans="1:24" ht="15" customHeight="1" thickBot="1" x14ac:dyDescent="0.3">
      <c r="A602" s="302"/>
      <c r="B602" s="306"/>
      <c r="C602" s="21" t="s">
        <v>33</v>
      </c>
      <c r="D602" s="132">
        <f t="shared" ref="D602:W602" si="228">SUM(D598:D601)</f>
        <v>11</v>
      </c>
      <c r="E602" s="133">
        <f t="shared" si="228"/>
        <v>34</v>
      </c>
      <c r="F602" s="212">
        <f t="shared" si="228"/>
        <v>0</v>
      </c>
      <c r="G602" s="133">
        <f t="shared" si="228"/>
        <v>0</v>
      </c>
      <c r="H602" s="149">
        <f t="shared" si="228"/>
        <v>0</v>
      </c>
      <c r="I602" s="150">
        <f t="shared" si="228"/>
        <v>0</v>
      </c>
      <c r="J602" s="151">
        <f t="shared" si="228"/>
        <v>0</v>
      </c>
      <c r="K602" s="136">
        <f t="shared" si="228"/>
        <v>0</v>
      </c>
      <c r="L602" s="149">
        <f t="shared" si="228"/>
        <v>0</v>
      </c>
      <c r="M602" s="150">
        <f t="shared" si="228"/>
        <v>0</v>
      </c>
      <c r="N602" s="151">
        <f t="shared" si="228"/>
        <v>0</v>
      </c>
      <c r="O602" s="135">
        <f t="shared" si="228"/>
        <v>3</v>
      </c>
      <c r="P602" s="149">
        <f t="shared" si="228"/>
        <v>0</v>
      </c>
      <c r="Q602" s="133">
        <f t="shared" si="228"/>
        <v>1</v>
      </c>
      <c r="R602" s="151">
        <f t="shared" si="228"/>
        <v>0</v>
      </c>
      <c r="S602" s="136">
        <f t="shared" si="228"/>
        <v>0</v>
      </c>
      <c r="T602" s="149">
        <f t="shared" si="228"/>
        <v>1</v>
      </c>
      <c r="U602" s="135">
        <f t="shared" si="228"/>
        <v>1</v>
      </c>
      <c r="V602" s="105">
        <f t="shared" si="228"/>
        <v>12</v>
      </c>
      <c r="W602" s="106">
        <f t="shared" si="228"/>
        <v>39</v>
      </c>
      <c r="X602" s="49">
        <f>SUM(X598:X601)</f>
        <v>51</v>
      </c>
    </row>
    <row r="603" spans="1:24" ht="15" customHeight="1" x14ac:dyDescent="0.25">
      <c r="A603" s="302"/>
      <c r="B603" s="307" t="s">
        <v>12</v>
      </c>
      <c r="C603" s="177" t="s">
        <v>13</v>
      </c>
      <c r="D603" s="166">
        <v>0</v>
      </c>
      <c r="E603" s="167">
        <v>0</v>
      </c>
      <c r="F603" s="138">
        <v>0</v>
      </c>
      <c r="G603" s="139">
        <v>0</v>
      </c>
      <c r="H603" s="138">
        <v>0</v>
      </c>
      <c r="I603" s="139">
        <v>0</v>
      </c>
      <c r="J603" s="140">
        <v>0</v>
      </c>
      <c r="K603" s="141">
        <v>0</v>
      </c>
      <c r="L603" s="138">
        <v>0</v>
      </c>
      <c r="M603" s="139">
        <v>0</v>
      </c>
      <c r="N603" s="138">
        <v>0</v>
      </c>
      <c r="O603" s="139">
        <v>0</v>
      </c>
      <c r="P603" s="140">
        <v>0</v>
      </c>
      <c r="Q603" s="141">
        <v>0</v>
      </c>
      <c r="R603" s="166">
        <v>0</v>
      </c>
      <c r="S603" s="167">
        <v>0</v>
      </c>
      <c r="T603" s="166">
        <v>0</v>
      </c>
      <c r="U603" s="167">
        <v>0</v>
      </c>
      <c r="V603" s="85">
        <f t="shared" si="227"/>
        <v>0</v>
      </c>
      <c r="W603" s="86">
        <f t="shared" ref="W603:W606" si="229">SUM(U603,S603,Q603,O603,M603,K603,I603,G603,E603)</f>
        <v>0</v>
      </c>
      <c r="X603" s="47">
        <f>SUM(V603:W603)</f>
        <v>0</v>
      </c>
    </row>
    <row r="604" spans="1:24" ht="15" customHeight="1" x14ac:dyDescent="0.25">
      <c r="A604" s="302"/>
      <c r="B604" s="308"/>
      <c r="C604" s="122" t="s">
        <v>14</v>
      </c>
      <c r="D604" s="143">
        <v>0</v>
      </c>
      <c r="E604" s="165">
        <v>0</v>
      </c>
      <c r="F604" s="143">
        <v>0</v>
      </c>
      <c r="G604" s="144">
        <v>0</v>
      </c>
      <c r="H604" s="143">
        <v>0</v>
      </c>
      <c r="I604" s="144">
        <v>0</v>
      </c>
      <c r="J604" s="145">
        <v>0</v>
      </c>
      <c r="K604" s="146">
        <v>0</v>
      </c>
      <c r="L604" s="143">
        <v>0</v>
      </c>
      <c r="M604" s="144">
        <v>0</v>
      </c>
      <c r="N604" s="143">
        <v>0</v>
      </c>
      <c r="O604" s="144">
        <v>0</v>
      </c>
      <c r="P604" s="145">
        <v>0</v>
      </c>
      <c r="Q604" s="146">
        <v>0</v>
      </c>
      <c r="R604" s="143">
        <v>0</v>
      </c>
      <c r="S604" s="165">
        <v>0</v>
      </c>
      <c r="T604" s="143">
        <v>0</v>
      </c>
      <c r="U604" s="165">
        <v>0</v>
      </c>
      <c r="V604" s="94">
        <f t="shared" si="227"/>
        <v>0</v>
      </c>
      <c r="W604" s="95">
        <f t="shared" si="229"/>
        <v>0</v>
      </c>
      <c r="X604" s="48">
        <f>SUM(V604:W604)</f>
        <v>0</v>
      </c>
    </row>
    <row r="605" spans="1:24" ht="15" customHeight="1" x14ac:dyDescent="0.25">
      <c r="A605" s="302"/>
      <c r="B605" s="308"/>
      <c r="C605" s="122" t="s">
        <v>15</v>
      </c>
      <c r="D605" s="143">
        <v>0</v>
      </c>
      <c r="E605" s="165">
        <v>1</v>
      </c>
      <c r="F605" s="143">
        <v>0</v>
      </c>
      <c r="G605" s="144">
        <v>0</v>
      </c>
      <c r="H605" s="143">
        <v>0</v>
      </c>
      <c r="I605" s="144">
        <v>0</v>
      </c>
      <c r="J605" s="143">
        <v>0</v>
      </c>
      <c r="K605" s="147">
        <v>0</v>
      </c>
      <c r="L605" s="143">
        <v>0</v>
      </c>
      <c r="M605" s="144">
        <v>0</v>
      </c>
      <c r="N605" s="143">
        <v>0</v>
      </c>
      <c r="O605" s="144">
        <v>0</v>
      </c>
      <c r="P605" s="143">
        <v>0</v>
      </c>
      <c r="Q605" s="147">
        <v>0</v>
      </c>
      <c r="R605" s="143">
        <v>0</v>
      </c>
      <c r="S605" s="165">
        <v>0</v>
      </c>
      <c r="T605" s="143">
        <v>0</v>
      </c>
      <c r="U605" s="165">
        <v>1</v>
      </c>
      <c r="V605" s="94">
        <f t="shared" si="227"/>
        <v>0</v>
      </c>
      <c r="W605" s="95">
        <f t="shared" si="229"/>
        <v>2</v>
      </c>
      <c r="X605" s="48">
        <f>SUM(V605:W605)</f>
        <v>2</v>
      </c>
    </row>
    <row r="606" spans="1:24" ht="15" customHeight="1" x14ac:dyDescent="0.25">
      <c r="A606" s="302"/>
      <c r="B606" s="308"/>
      <c r="C606" s="131" t="s">
        <v>16</v>
      </c>
      <c r="D606" s="143">
        <v>1</v>
      </c>
      <c r="E606" s="144">
        <v>1</v>
      </c>
      <c r="F606" s="143">
        <v>0</v>
      </c>
      <c r="G606" s="144">
        <v>0</v>
      </c>
      <c r="H606" s="143">
        <v>0</v>
      </c>
      <c r="I606" s="144">
        <v>0</v>
      </c>
      <c r="J606" s="145">
        <v>0</v>
      </c>
      <c r="K606" s="146">
        <v>0</v>
      </c>
      <c r="L606" s="143">
        <v>0</v>
      </c>
      <c r="M606" s="144">
        <v>0</v>
      </c>
      <c r="N606" s="143">
        <v>0</v>
      </c>
      <c r="O606" s="144">
        <v>0</v>
      </c>
      <c r="P606" s="145">
        <v>0</v>
      </c>
      <c r="Q606" s="146">
        <v>0</v>
      </c>
      <c r="R606" s="143">
        <v>0</v>
      </c>
      <c r="S606" s="144">
        <v>0</v>
      </c>
      <c r="T606" s="143">
        <v>0</v>
      </c>
      <c r="U606" s="144">
        <v>0</v>
      </c>
      <c r="V606" s="94">
        <f t="shared" si="227"/>
        <v>1</v>
      </c>
      <c r="W606" s="95">
        <f t="shared" si="229"/>
        <v>1</v>
      </c>
      <c r="X606" s="48">
        <f>SUM(V606:W606)</f>
        <v>2</v>
      </c>
    </row>
    <row r="607" spans="1:24" ht="15" customHeight="1" thickBot="1" x14ac:dyDescent="0.3">
      <c r="A607" s="303"/>
      <c r="B607" s="309"/>
      <c r="C607" s="22" t="s">
        <v>34</v>
      </c>
      <c r="D607" s="132">
        <f t="shared" ref="D607:W607" si="230">SUM(D603:D606)</f>
        <v>1</v>
      </c>
      <c r="E607" s="133">
        <f t="shared" si="230"/>
        <v>2</v>
      </c>
      <c r="F607" s="134">
        <f t="shared" si="230"/>
        <v>0</v>
      </c>
      <c r="G607" s="135">
        <f t="shared" si="230"/>
        <v>0</v>
      </c>
      <c r="H607" s="149">
        <f t="shared" si="230"/>
        <v>0</v>
      </c>
      <c r="I607" s="150">
        <f t="shared" si="230"/>
        <v>0</v>
      </c>
      <c r="J607" s="151">
        <f t="shared" si="230"/>
        <v>0</v>
      </c>
      <c r="K607" s="136">
        <f t="shared" si="230"/>
        <v>0</v>
      </c>
      <c r="L607" s="149">
        <f t="shared" si="230"/>
        <v>0</v>
      </c>
      <c r="M607" s="150">
        <f t="shared" si="230"/>
        <v>0</v>
      </c>
      <c r="N607" s="151">
        <f t="shared" si="230"/>
        <v>0</v>
      </c>
      <c r="O607" s="135">
        <f t="shared" si="230"/>
        <v>0</v>
      </c>
      <c r="P607" s="149">
        <f t="shared" si="230"/>
        <v>0</v>
      </c>
      <c r="Q607" s="133">
        <f t="shared" si="230"/>
        <v>0</v>
      </c>
      <c r="R607" s="151">
        <f t="shared" si="230"/>
        <v>0</v>
      </c>
      <c r="S607" s="136">
        <f t="shared" si="230"/>
        <v>0</v>
      </c>
      <c r="T607" s="149">
        <f t="shared" si="230"/>
        <v>0</v>
      </c>
      <c r="U607" s="135">
        <f t="shared" si="230"/>
        <v>1</v>
      </c>
      <c r="V607" s="105">
        <f t="shared" si="230"/>
        <v>1</v>
      </c>
      <c r="W607" s="106">
        <f t="shared" si="230"/>
        <v>3</v>
      </c>
      <c r="X607" s="49">
        <f>SUM(X603:X606)</f>
        <v>4</v>
      </c>
    </row>
    <row r="608" spans="1:24" s="2" customFormat="1" ht="15" customHeight="1" thickBot="1" x14ac:dyDescent="0.35">
      <c r="A608" s="279" t="s">
        <v>36</v>
      </c>
      <c r="B608" s="280"/>
      <c r="C608" s="281"/>
      <c r="D608" s="79">
        <f t="shared" ref="D608:W608" si="231">SUM(D607,D602)</f>
        <v>12</v>
      </c>
      <c r="E608" s="80">
        <f t="shared" si="231"/>
        <v>36</v>
      </c>
      <c r="F608" s="81">
        <f t="shared" si="231"/>
        <v>0</v>
      </c>
      <c r="G608" s="80">
        <f t="shared" si="231"/>
        <v>0</v>
      </c>
      <c r="H608" s="81">
        <f t="shared" si="231"/>
        <v>0</v>
      </c>
      <c r="I608" s="44">
        <f t="shared" si="231"/>
        <v>0</v>
      </c>
      <c r="J608" s="82">
        <f t="shared" si="231"/>
        <v>0</v>
      </c>
      <c r="K608" s="83">
        <f t="shared" si="231"/>
        <v>0</v>
      </c>
      <c r="L608" s="81">
        <f t="shared" si="231"/>
        <v>0</v>
      </c>
      <c r="M608" s="80">
        <f t="shared" si="231"/>
        <v>0</v>
      </c>
      <c r="N608" s="82">
        <f t="shared" si="231"/>
        <v>0</v>
      </c>
      <c r="O608" s="83">
        <f t="shared" si="231"/>
        <v>3</v>
      </c>
      <c r="P608" s="81">
        <f t="shared" si="231"/>
        <v>0</v>
      </c>
      <c r="Q608" s="80">
        <f t="shared" si="231"/>
        <v>1</v>
      </c>
      <c r="R608" s="82">
        <f t="shared" si="231"/>
        <v>0</v>
      </c>
      <c r="S608" s="83">
        <f t="shared" si="231"/>
        <v>0</v>
      </c>
      <c r="T608" s="81">
        <f t="shared" si="231"/>
        <v>1</v>
      </c>
      <c r="U608" s="80">
        <f>SUM(U607,U602)</f>
        <v>2</v>
      </c>
      <c r="V608" s="81">
        <f t="shared" si="231"/>
        <v>13</v>
      </c>
      <c r="W608" s="80">
        <f t="shared" si="231"/>
        <v>42</v>
      </c>
      <c r="X608" s="44">
        <f>SUM(X607,X602)</f>
        <v>55</v>
      </c>
    </row>
    <row r="609" spans="1:24" s="17" customFormat="1" ht="14.5" x14ac:dyDescent="0.35">
      <c r="B609" s="20"/>
      <c r="C609" s="34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</row>
    <row r="610" spans="1:24" s="17" customFormat="1" ht="15" thickBot="1" x14ac:dyDescent="0.4">
      <c r="B610" s="20"/>
      <c r="C610" s="34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</row>
    <row r="611" spans="1:24" x14ac:dyDescent="0.25">
      <c r="A611" s="320" t="s">
        <v>138</v>
      </c>
      <c r="B611" s="321"/>
      <c r="C611" s="321"/>
      <c r="D611" s="291" t="s">
        <v>1</v>
      </c>
      <c r="E611" s="291"/>
      <c r="F611" s="291" t="s">
        <v>2</v>
      </c>
      <c r="G611" s="291"/>
      <c r="H611" s="291" t="s">
        <v>3</v>
      </c>
      <c r="I611" s="291"/>
      <c r="J611" s="291" t="s">
        <v>126</v>
      </c>
      <c r="K611" s="291"/>
      <c r="L611" s="291" t="s">
        <v>5</v>
      </c>
      <c r="M611" s="291"/>
      <c r="N611" s="291" t="s">
        <v>31</v>
      </c>
      <c r="O611" s="291"/>
      <c r="P611" s="291" t="s">
        <v>4</v>
      </c>
      <c r="Q611" s="291"/>
      <c r="R611" s="291" t="s">
        <v>127</v>
      </c>
      <c r="S611" s="291"/>
      <c r="T611" s="291" t="s">
        <v>0</v>
      </c>
      <c r="U611" s="291"/>
      <c r="V611" s="291" t="s">
        <v>21</v>
      </c>
      <c r="W611" s="291"/>
      <c r="X611" s="293" t="s">
        <v>17</v>
      </c>
    </row>
    <row r="612" spans="1:24" ht="13.5" customHeight="1" thickBot="1" x14ac:dyDescent="0.3">
      <c r="A612" s="296" t="s">
        <v>153</v>
      </c>
      <c r="B612" s="297"/>
      <c r="C612" s="297"/>
      <c r="D612" s="292"/>
      <c r="E612" s="292"/>
      <c r="F612" s="292"/>
      <c r="G612" s="292"/>
      <c r="H612" s="292"/>
      <c r="I612" s="292"/>
      <c r="J612" s="292"/>
      <c r="K612" s="292"/>
      <c r="L612" s="292"/>
      <c r="M612" s="292"/>
      <c r="N612" s="292"/>
      <c r="O612" s="292"/>
      <c r="P612" s="292"/>
      <c r="Q612" s="292"/>
      <c r="R612" s="292"/>
      <c r="S612" s="292"/>
      <c r="T612" s="292"/>
      <c r="U612" s="292"/>
      <c r="V612" s="292"/>
      <c r="W612" s="292"/>
      <c r="X612" s="294"/>
    </row>
    <row r="613" spans="1:24" s="2" customFormat="1" ht="15" customHeight="1" thickBot="1" x14ac:dyDescent="0.35">
      <c r="A613" s="298" t="s">
        <v>101</v>
      </c>
      <c r="B613" s="299"/>
      <c r="C613" s="300"/>
      <c r="D613" s="26" t="s">
        <v>18</v>
      </c>
      <c r="E613" s="27" t="s">
        <v>19</v>
      </c>
      <c r="F613" s="26" t="s">
        <v>18</v>
      </c>
      <c r="G613" s="27" t="s">
        <v>19</v>
      </c>
      <c r="H613" s="26" t="s">
        <v>18</v>
      </c>
      <c r="I613" s="27" t="s">
        <v>19</v>
      </c>
      <c r="J613" s="26" t="s">
        <v>18</v>
      </c>
      <c r="K613" s="27" t="s">
        <v>19</v>
      </c>
      <c r="L613" s="28" t="s">
        <v>18</v>
      </c>
      <c r="M613" s="27" t="s">
        <v>19</v>
      </c>
      <c r="N613" s="26" t="s">
        <v>18</v>
      </c>
      <c r="O613" s="27" t="s">
        <v>19</v>
      </c>
      <c r="P613" s="26" t="s">
        <v>18</v>
      </c>
      <c r="Q613" s="27" t="s">
        <v>19</v>
      </c>
      <c r="R613" s="26" t="s">
        <v>18</v>
      </c>
      <c r="S613" s="27" t="s">
        <v>19</v>
      </c>
      <c r="T613" s="26" t="s">
        <v>18</v>
      </c>
      <c r="U613" s="29" t="s">
        <v>19</v>
      </c>
      <c r="V613" s="26" t="s">
        <v>18</v>
      </c>
      <c r="W613" s="27" t="s">
        <v>19</v>
      </c>
      <c r="X613" s="295"/>
    </row>
    <row r="614" spans="1:24" ht="15" customHeight="1" x14ac:dyDescent="0.25">
      <c r="A614" s="310" t="s">
        <v>59</v>
      </c>
      <c r="B614" s="304" t="s">
        <v>6</v>
      </c>
      <c r="C614" s="113" t="s">
        <v>13</v>
      </c>
      <c r="D614" s="166">
        <v>1</v>
      </c>
      <c r="E614" s="167">
        <v>0</v>
      </c>
      <c r="F614" s="138">
        <v>0</v>
      </c>
      <c r="G614" s="139">
        <v>0</v>
      </c>
      <c r="H614" s="138">
        <v>0</v>
      </c>
      <c r="I614" s="139">
        <v>0</v>
      </c>
      <c r="J614" s="140">
        <v>0</v>
      </c>
      <c r="K614" s="141">
        <v>0</v>
      </c>
      <c r="L614" s="138">
        <v>0</v>
      </c>
      <c r="M614" s="139">
        <v>0</v>
      </c>
      <c r="N614" s="138">
        <v>0</v>
      </c>
      <c r="O614" s="139">
        <v>0</v>
      </c>
      <c r="P614" s="193">
        <v>0</v>
      </c>
      <c r="Q614" s="141">
        <v>0</v>
      </c>
      <c r="R614" s="166">
        <v>0</v>
      </c>
      <c r="S614" s="167">
        <v>0</v>
      </c>
      <c r="T614" s="166">
        <v>0</v>
      </c>
      <c r="U614" s="167">
        <v>0</v>
      </c>
      <c r="V614" s="85">
        <f t="shared" ref="V614:W617" si="232">SUM(T614,R614,P614,N614,L614,J614,H614,F614,D614)</f>
        <v>1</v>
      </c>
      <c r="W614" s="86">
        <f t="shared" si="232"/>
        <v>0</v>
      </c>
      <c r="X614" s="47">
        <f>SUM(V614:W614)</f>
        <v>1</v>
      </c>
    </row>
    <row r="615" spans="1:24" ht="15" customHeight="1" x14ac:dyDescent="0.25">
      <c r="A615" s="311"/>
      <c r="B615" s="305"/>
      <c r="C615" s="122" t="s">
        <v>14</v>
      </c>
      <c r="D615" s="166">
        <v>0</v>
      </c>
      <c r="E615" s="167">
        <v>0</v>
      </c>
      <c r="F615" s="166">
        <v>0</v>
      </c>
      <c r="G615" s="200">
        <v>0</v>
      </c>
      <c r="H615" s="166">
        <v>0</v>
      </c>
      <c r="I615" s="200">
        <v>0</v>
      </c>
      <c r="J615" s="170">
        <v>0</v>
      </c>
      <c r="K615" s="168">
        <v>0</v>
      </c>
      <c r="L615" s="166">
        <v>0</v>
      </c>
      <c r="M615" s="200">
        <v>0</v>
      </c>
      <c r="N615" s="166">
        <v>0</v>
      </c>
      <c r="O615" s="200">
        <v>0</v>
      </c>
      <c r="P615" s="190">
        <v>0</v>
      </c>
      <c r="Q615" s="168">
        <v>0</v>
      </c>
      <c r="R615" s="166">
        <v>0</v>
      </c>
      <c r="S615" s="167">
        <v>0</v>
      </c>
      <c r="T615" s="166">
        <v>0</v>
      </c>
      <c r="U615" s="167">
        <v>0</v>
      </c>
      <c r="V615" s="94">
        <f t="shared" si="232"/>
        <v>0</v>
      </c>
      <c r="W615" s="95">
        <f t="shared" si="232"/>
        <v>0</v>
      </c>
      <c r="X615" s="48">
        <f>SUM(V615:W615)</f>
        <v>0</v>
      </c>
    </row>
    <row r="616" spans="1:24" ht="15" customHeight="1" x14ac:dyDescent="0.25">
      <c r="A616" s="311"/>
      <c r="B616" s="305"/>
      <c r="C616" s="122" t="s">
        <v>15</v>
      </c>
      <c r="D616" s="166">
        <v>0</v>
      </c>
      <c r="E616" s="167">
        <v>0</v>
      </c>
      <c r="F616" s="166">
        <v>0</v>
      </c>
      <c r="G616" s="200">
        <v>0</v>
      </c>
      <c r="H616" s="166">
        <v>0</v>
      </c>
      <c r="I616" s="200">
        <v>0</v>
      </c>
      <c r="J616" s="170">
        <v>0</v>
      </c>
      <c r="K616" s="168">
        <v>0</v>
      </c>
      <c r="L616" s="166">
        <v>0</v>
      </c>
      <c r="M616" s="200">
        <v>0</v>
      </c>
      <c r="N616" s="166">
        <v>0</v>
      </c>
      <c r="O616" s="200">
        <v>0</v>
      </c>
      <c r="P616" s="190">
        <v>0</v>
      </c>
      <c r="Q616" s="168">
        <v>0</v>
      </c>
      <c r="R616" s="166">
        <v>0</v>
      </c>
      <c r="S616" s="167">
        <v>0</v>
      </c>
      <c r="T616" s="166">
        <v>0</v>
      </c>
      <c r="U616" s="167">
        <v>0</v>
      </c>
      <c r="V616" s="94">
        <f t="shared" si="232"/>
        <v>0</v>
      </c>
      <c r="W616" s="95">
        <f t="shared" si="232"/>
        <v>0</v>
      </c>
      <c r="X616" s="48">
        <f>SUM(V616:W616)</f>
        <v>0</v>
      </c>
    </row>
    <row r="617" spans="1:24" ht="15" customHeight="1" x14ac:dyDescent="0.25">
      <c r="A617" s="311"/>
      <c r="B617" s="305"/>
      <c r="C617" s="131" t="s">
        <v>16</v>
      </c>
      <c r="D617" s="143">
        <v>0</v>
      </c>
      <c r="E617" s="144">
        <v>0</v>
      </c>
      <c r="F617" s="143">
        <v>0</v>
      </c>
      <c r="G617" s="144">
        <v>0</v>
      </c>
      <c r="H617" s="143">
        <v>0</v>
      </c>
      <c r="I617" s="144">
        <v>0</v>
      </c>
      <c r="J617" s="145">
        <v>0</v>
      </c>
      <c r="K617" s="146">
        <v>0</v>
      </c>
      <c r="L617" s="143">
        <v>0</v>
      </c>
      <c r="M617" s="144">
        <v>0</v>
      </c>
      <c r="N617" s="143">
        <v>0</v>
      </c>
      <c r="O617" s="144">
        <v>0</v>
      </c>
      <c r="P617" s="192">
        <v>0</v>
      </c>
      <c r="Q617" s="146">
        <v>0</v>
      </c>
      <c r="R617" s="143">
        <v>0</v>
      </c>
      <c r="S617" s="144">
        <v>0</v>
      </c>
      <c r="T617" s="143">
        <v>0</v>
      </c>
      <c r="U617" s="144">
        <v>0</v>
      </c>
      <c r="V617" s="94">
        <f t="shared" si="232"/>
        <v>0</v>
      </c>
      <c r="W617" s="95">
        <f t="shared" si="232"/>
        <v>0</v>
      </c>
      <c r="X617" s="48">
        <f>SUM(V617:W617)</f>
        <v>0</v>
      </c>
    </row>
    <row r="618" spans="1:24" ht="15" customHeight="1" thickBot="1" x14ac:dyDescent="0.3">
      <c r="A618" s="311"/>
      <c r="B618" s="306"/>
      <c r="C618" s="21" t="s">
        <v>33</v>
      </c>
      <c r="D618" s="132">
        <f t="shared" ref="D618:W618" si="233">SUM(D614:D617)</f>
        <v>1</v>
      </c>
      <c r="E618" s="133">
        <f t="shared" si="233"/>
        <v>0</v>
      </c>
      <c r="F618" s="134">
        <f t="shared" si="233"/>
        <v>0</v>
      </c>
      <c r="G618" s="135">
        <f t="shared" si="233"/>
        <v>0</v>
      </c>
      <c r="H618" s="149">
        <f t="shared" si="233"/>
        <v>0</v>
      </c>
      <c r="I618" s="150">
        <f t="shared" si="233"/>
        <v>0</v>
      </c>
      <c r="J618" s="151">
        <f t="shared" si="233"/>
        <v>0</v>
      </c>
      <c r="K618" s="136">
        <f t="shared" si="233"/>
        <v>0</v>
      </c>
      <c r="L618" s="149">
        <f t="shared" si="233"/>
        <v>0</v>
      </c>
      <c r="M618" s="150">
        <f t="shared" si="233"/>
        <v>0</v>
      </c>
      <c r="N618" s="151">
        <f t="shared" si="233"/>
        <v>0</v>
      </c>
      <c r="O618" s="135">
        <f t="shared" si="233"/>
        <v>0</v>
      </c>
      <c r="P618" s="213">
        <f t="shared" si="233"/>
        <v>0</v>
      </c>
      <c r="Q618" s="133">
        <f t="shared" si="233"/>
        <v>0</v>
      </c>
      <c r="R618" s="151">
        <f t="shared" si="233"/>
        <v>0</v>
      </c>
      <c r="S618" s="136">
        <f t="shared" si="233"/>
        <v>0</v>
      </c>
      <c r="T618" s="149">
        <f t="shared" si="233"/>
        <v>0</v>
      </c>
      <c r="U618" s="135">
        <f t="shared" si="233"/>
        <v>0</v>
      </c>
      <c r="V618" s="105">
        <f t="shared" si="233"/>
        <v>1</v>
      </c>
      <c r="W618" s="106">
        <f t="shared" si="233"/>
        <v>0</v>
      </c>
      <c r="X618" s="49">
        <f>SUM(X614:X617)</f>
        <v>1</v>
      </c>
    </row>
    <row r="619" spans="1:24" ht="15" customHeight="1" x14ac:dyDescent="0.25">
      <c r="A619" s="311"/>
      <c r="B619" s="307" t="s">
        <v>12</v>
      </c>
      <c r="C619" s="113" t="s">
        <v>13</v>
      </c>
      <c r="D619" s="166">
        <v>0</v>
      </c>
      <c r="E619" s="167">
        <v>0</v>
      </c>
      <c r="F619" s="138">
        <v>0</v>
      </c>
      <c r="G619" s="139">
        <v>0</v>
      </c>
      <c r="H619" s="138">
        <v>0</v>
      </c>
      <c r="I619" s="139">
        <v>0</v>
      </c>
      <c r="J619" s="140">
        <v>0</v>
      </c>
      <c r="K619" s="141">
        <v>0</v>
      </c>
      <c r="L619" s="138">
        <v>0</v>
      </c>
      <c r="M619" s="139">
        <v>0</v>
      </c>
      <c r="N619" s="138">
        <v>0</v>
      </c>
      <c r="O619" s="139">
        <v>0</v>
      </c>
      <c r="P619" s="193">
        <v>0</v>
      </c>
      <c r="Q619" s="141">
        <v>0</v>
      </c>
      <c r="R619" s="166">
        <v>0</v>
      </c>
      <c r="S619" s="167">
        <v>0</v>
      </c>
      <c r="T619" s="166">
        <v>0</v>
      </c>
      <c r="U619" s="167">
        <v>0</v>
      </c>
      <c r="V619" s="85">
        <f t="shared" ref="V619:W622" si="234">SUM(T619,R619,P619,N619,L619,J619,H619,F619,D619)</f>
        <v>0</v>
      </c>
      <c r="W619" s="86">
        <f t="shared" si="234"/>
        <v>0</v>
      </c>
      <c r="X619" s="47">
        <f>SUM(V619:W619)</f>
        <v>0</v>
      </c>
    </row>
    <row r="620" spans="1:24" ht="15" customHeight="1" x14ac:dyDescent="0.25">
      <c r="A620" s="311"/>
      <c r="B620" s="317"/>
      <c r="C620" s="122" t="s">
        <v>14</v>
      </c>
      <c r="D620" s="166">
        <v>0</v>
      </c>
      <c r="E620" s="167">
        <v>0</v>
      </c>
      <c r="F620" s="166">
        <v>0</v>
      </c>
      <c r="G620" s="200">
        <v>0</v>
      </c>
      <c r="H620" s="166">
        <v>0</v>
      </c>
      <c r="I620" s="200">
        <v>0</v>
      </c>
      <c r="J620" s="170">
        <v>0</v>
      </c>
      <c r="K620" s="168">
        <v>0</v>
      </c>
      <c r="L620" s="166">
        <v>0</v>
      </c>
      <c r="M620" s="200">
        <v>0</v>
      </c>
      <c r="N620" s="166">
        <v>0</v>
      </c>
      <c r="O620" s="200">
        <v>0</v>
      </c>
      <c r="P620" s="190">
        <v>0</v>
      </c>
      <c r="Q620" s="168">
        <v>0</v>
      </c>
      <c r="R620" s="166">
        <v>0</v>
      </c>
      <c r="S620" s="167">
        <v>0</v>
      </c>
      <c r="T620" s="166">
        <v>0</v>
      </c>
      <c r="U620" s="167">
        <v>0</v>
      </c>
      <c r="V620" s="172">
        <f t="shared" si="234"/>
        <v>0</v>
      </c>
      <c r="W620" s="173">
        <f t="shared" si="234"/>
        <v>0</v>
      </c>
      <c r="X620" s="53">
        <f>SUM(V620:W620)</f>
        <v>0</v>
      </c>
    </row>
    <row r="621" spans="1:24" ht="15" customHeight="1" x14ac:dyDescent="0.25">
      <c r="A621" s="311"/>
      <c r="B621" s="317"/>
      <c r="C621" s="122" t="s">
        <v>15</v>
      </c>
      <c r="D621" s="166">
        <v>0</v>
      </c>
      <c r="E621" s="167">
        <v>0</v>
      </c>
      <c r="F621" s="166">
        <v>0</v>
      </c>
      <c r="G621" s="200">
        <v>0</v>
      </c>
      <c r="H621" s="166">
        <v>0</v>
      </c>
      <c r="I621" s="200">
        <v>0</v>
      </c>
      <c r="J621" s="170">
        <v>0</v>
      </c>
      <c r="K621" s="168">
        <v>0</v>
      </c>
      <c r="L621" s="166">
        <v>0</v>
      </c>
      <c r="M621" s="200">
        <v>0</v>
      </c>
      <c r="N621" s="166">
        <v>0</v>
      </c>
      <c r="O621" s="200">
        <v>0</v>
      </c>
      <c r="P621" s="190">
        <v>0</v>
      </c>
      <c r="Q621" s="168">
        <v>0</v>
      </c>
      <c r="R621" s="166">
        <v>0</v>
      </c>
      <c r="S621" s="167">
        <v>0</v>
      </c>
      <c r="T621" s="166">
        <v>0</v>
      </c>
      <c r="U621" s="167">
        <v>0</v>
      </c>
      <c r="V621" s="172">
        <f t="shared" si="234"/>
        <v>0</v>
      </c>
      <c r="W621" s="173">
        <f t="shared" si="234"/>
        <v>0</v>
      </c>
      <c r="X621" s="53">
        <f>SUM(V621:W621)</f>
        <v>0</v>
      </c>
    </row>
    <row r="622" spans="1:24" ht="15" customHeight="1" x14ac:dyDescent="0.25">
      <c r="A622" s="311"/>
      <c r="B622" s="308"/>
      <c r="C622" s="131" t="s">
        <v>16</v>
      </c>
      <c r="D622" s="143">
        <v>0</v>
      </c>
      <c r="E622" s="144">
        <v>1</v>
      </c>
      <c r="F622" s="143">
        <v>0</v>
      </c>
      <c r="G622" s="144">
        <v>0</v>
      </c>
      <c r="H622" s="143">
        <v>0</v>
      </c>
      <c r="I622" s="144">
        <v>0</v>
      </c>
      <c r="J622" s="145">
        <v>0</v>
      </c>
      <c r="K622" s="146">
        <v>0</v>
      </c>
      <c r="L622" s="143">
        <v>0</v>
      </c>
      <c r="M622" s="144">
        <v>0</v>
      </c>
      <c r="N622" s="143">
        <v>0</v>
      </c>
      <c r="O622" s="144">
        <v>0</v>
      </c>
      <c r="P622" s="192">
        <v>0</v>
      </c>
      <c r="Q622" s="146">
        <v>0</v>
      </c>
      <c r="R622" s="143">
        <v>0</v>
      </c>
      <c r="S622" s="144">
        <v>0</v>
      </c>
      <c r="T622" s="143">
        <v>0</v>
      </c>
      <c r="U622" s="144">
        <v>0</v>
      </c>
      <c r="V622" s="94">
        <f t="shared" si="234"/>
        <v>0</v>
      </c>
      <c r="W622" s="95">
        <f t="shared" si="234"/>
        <v>1</v>
      </c>
      <c r="X622" s="48">
        <f>SUM(V622:W622)</f>
        <v>1</v>
      </c>
    </row>
    <row r="623" spans="1:24" ht="15" customHeight="1" thickBot="1" x14ac:dyDescent="0.3">
      <c r="A623" s="312"/>
      <c r="B623" s="309"/>
      <c r="C623" s="22" t="s">
        <v>34</v>
      </c>
      <c r="D623" s="132">
        <f t="shared" ref="D623:X623" si="235">SUM(D619:D622)</f>
        <v>0</v>
      </c>
      <c r="E623" s="133">
        <f t="shared" si="235"/>
        <v>1</v>
      </c>
      <c r="F623" s="134">
        <f t="shared" si="235"/>
        <v>0</v>
      </c>
      <c r="G623" s="135">
        <f t="shared" si="235"/>
        <v>0</v>
      </c>
      <c r="H623" s="149">
        <f t="shared" si="235"/>
        <v>0</v>
      </c>
      <c r="I623" s="150">
        <f t="shared" si="235"/>
        <v>0</v>
      </c>
      <c r="J623" s="151">
        <f t="shared" si="235"/>
        <v>0</v>
      </c>
      <c r="K623" s="136">
        <f t="shared" si="235"/>
        <v>0</v>
      </c>
      <c r="L623" s="149">
        <f t="shared" si="235"/>
        <v>0</v>
      </c>
      <c r="M623" s="150">
        <f t="shared" si="235"/>
        <v>0</v>
      </c>
      <c r="N623" s="151">
        <f t="shared" si="235"/>
        <v>0</v>
      </c>
      <c r="O623" s="135">
        <f t="shared" si="235"/>
        <v>0</v>
      </c>
      <c r="P623" s="149">
        <f t="shared" si="235"/>
        <v>0</v>
      </c>
      <c r="Q623" s="133">
        <f t="shared" si="235"/>
        <v>0</v>
      </c>
      <c r="R623" s="151">
        <f t="shared" si="235"/>
        <v>0</v>
      </c>
      <c r="S623" s="136">
        <f t="shared" si="235"/>
        <v>0</v>
      </c>
      <c r="T623" s="149">
        <f t="shared" si="235"/>
        <v>0</v>
      </c>
      <c r="U623" s="135">
        <f t="shared" si="235"/>
        <v>0</v>
      </c>
      <c r="V623" s="105">
        <f t="shared" si="235"/>
        <v>0</v>
      </c>
      <c r="W623" s="106">
        <f t="shared" si="235"/>
        <v>1</v>
      </c>
      <c r="X623" s="49">
        <f t="shared" si="235"/>
        <v>1</v>
      </c>
    </row>
    <row r="624" spans="1:24" s="2" customFormat="1" ht="15" customHeight="1" thickBot="1" x14ac:dyDescent="0.35">
      <c r="A624" s="279" t="s">
        <v>36</v>
      </c>
      <c r="B624" s="280"/>
      <c r="C624" s="281"/>
      <c r="D624" s="79">
        <f t="shared" ref="D624:W624" si="236">SUM(D623,D618)</f>
        <v>1</v>
      </c>
      <c r="E624" s="80">
        <f t="shared" si="236"/>
        <v>1</v>
      </c>
      <c r="F624" s="81">
        <f t="shared" si="236"/>
        <v>0</v>
      </c>
      <c r="G624" s="80">
        <f t="shared" si="236"/>
        <v>0</v>
      </c>
      <c r="H624" s="81">
        <f t="shared" si="236"/>
        <v>0</v>
      </c>
      <c r="I624" s="44">
        <f t="shared" si="236"/>
        <v>0</v>
      </c>
      <c r="J624" s="82">
        <f t="shared" si="236"/>
        <v>0</v>
      </c>
      <c r="K624" s="83">
        <f t="shared" si="236"/>
        <v>0</v>
      </c>
      <c r="L624" s="81">
        <f t="shared" si="236"/>
        <v>0</v>
      </c>
      <c r="M624" s="80">
        <f t="shared" si="236"/>
        <v>0</v>
      </c>
      <c r="N624" s="82">
        <f t="shared" si="236"/>
        <v>0</v>
      </c>
      <c r="O624" s="83">
        <f t="shared" si="236"/>
        <v>0</v>
      </c>
      <c r="P624" s="81">
        <f t="shared" si="236"/>
        <v>0</v>
      </c>
      <c r="Q624" s="80">
        <f t="shared" si="236"/>
        <v>0</v>
      </c>
      <c r="R624" s="82">
        <f t="shared" si="236"/>
        <v>0</v>
      </c>
      <c r="S624" s="83">
        <f t="shared" si="236"/>
        <v>0</v>
      </c>
      <c r="T624" s="81">
        <f t="shared" si="236"/>
        <v>0</v>
      </c>
      <c r="U624" s="80">
        <f>SUM(U623,U618)</f>
        <v>0</v>
      </c>
      <c r="V624" s="81">
        <f t="shared" si="236"/>
        <v>1</v>
      </c>
      <c r="W624" s="80">
        <f t="shared" si="236"/>
        <v>1</v>
      </c>
      <c r="X624" s="44">
        <f>SUM(X623,X618)</f>
        <v>2</v>
      </c>
    </row>
    <row r="625" spans="1:24" s="17" customFormat="1" ht="14.5" x14ac:dyDescent="0.35">
      <c r="B625" s="20"/>
      <c r="C625" s="34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</row>
    <row r="626" spans="1:24" s="17" customFormat="1" ht="15" thickBot="1" x14ac:dyDescent="0.4">
      <c r="B626" s="20"/>
      <c r="C626" s="34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</row>
    <row r="627" spans="1:24" ht="12.75" customHeight="1" x14ac:dyDescent="0.25">
      <c r="A627" s="320" t="s">
        <v>102</v>
      </c>
      <c r="B627" s="321"/>
      <c r="C627" s="321"/>
      <c r="D627" s="291" t="s">
        <v>1</v>
      </c>
      <c r="E627" s="291"/>
      <c r="F627" s="291" t="s">
        <v>2</v>
      </c>
      <c r="G627" s="291"/>
      <c r="H627" s="291" t="s">
        <v>3</v>
      </c>
      <c r="I627" s="291"/>
      <c r="J627" s="291" t="s">
        <v>126</v>
      </c>
      <c r="K627" s="291"/>
      <c r="L627" s="291" t="s">
        <v>5</v>
      </c>
      <c r="M627" s="291"/>
      <c r="N627" s="291" t="s">
        <v>31</v>
      </c>
      <c r="O627" s="291"/>
      <c r="P627" s="291" t="s">
        <v>4</v>
      </c>
      <c r="Q627" s="291"/>
      <c r="R627" s="291" t="s">
        <v>127</v>
      </c>
      <c r="S627" s="291"/>
      <c r="T627" s="291" t="s">
        <v>0</v>
      </c>
      <c r="U627" s="291"/>
      <c r="V627" s="291" t="s">
        <v>21</v>
      </c>
      <c r="W627" s="291"/>
      <c r="X627" s="293" t="s">
        <v>17</v>
      </c>
    </row>
    <row r="628" spans="1:24" ht="13.5" customHeight="1" thickBot="1" x14ac:dyDescent="0.3">
      <c r="A628" s="296" t="s">
        <v>153</v>
      </c>
      <c r="B628" s="297"/>
      <c r="C628" s="297"/>
      <c r="D628" s="292"/>
      <c r="E628" s="292"/>
      <c r="F628" s="292"/>
      <c r="G628" s="292"/>
      <c r="H628" s="292"/>
      <c r="I628" s="292"/>
      <c r="J628" s="292"/>
      <c r="K628" s="292"/>
      <c r="L628" s="292"/>
      <c r="M628" s="292"/>
      <c r="N628" s="292"/>
      <c r="O628" s="292"/>
      <c r="P628" s="292"/>
      <c r="Q628" s="292"/>
      <c r="R628" s="292"/>
      <c r="S628" s="292"/>
      <c r="T628" s="292"/>
      <c r="U628" s="292"/>
      <c r="V628" s="292"/>
      <c r="W628" s="292"/>
      <c r="X628" s="294"/>
    </row>
    <row r="629" spans="1:24" s="2" customFormat="1" ht="15" customHeight="1" thickBot="1" x14ac:dyDescent="0.35">
      <c r="A629" s="298" t="s">
        <v>103</v>
      </c>
      <c r="B629" s="299"/>
      <c r="C629" s="300"/>
      <c r="D629" s="26" t="s">
        <v>18</v>
      </c>
      <c r="E629" s="27" t="s">
        <v>19</v>
      </c>
      <c r="F629" s="26" t="s">
        <v>18</v>
      </c>
      <c r="G629" s="27" t="s">
        <v>19</v>
      </c>
      <c r="H629" s="26" t="s">
        <v>18</v>
      </c>
      <c r="I629" s="27" t="s">
        <v>19</v>
      </c>
      <c r="J629" s="26" t="s">
        <v>18</v>
      </c>
      <c r="K629" s="27" t="s">
        <v>19</v>
      </c>
      <c r="L629" s="28" t="s">
        <v>18</v>
      </c>
      <c r="M629" s="27" t="s">
        <v>19</v>
      </c>
      <c r="N629" s="26" t="s">
        <v>18</v>
      </c>
      <c r="O629" s="27" t="s">
        <v>19</v>
      </c>
      <c r="P629" s="26" t="s">
        <v>18</v>
      </c>
      <c r="Q629" s="27" t="s">
        <v>19</v>
      </c>
      <c r="R629" s="26" t="s">
        <v>18</v>
      </c>
      <c r="S629" s="27" t="s">
        <v>19</v>
      </c>
      <c r="T629" s="26" t="s">
        <v>18</v>
      </c>
      <c r="U629" s="29" t="s">
        <v>19</v>
      </c>
      <c r="V629" s="26" t="s">
        <v>18</v>
      </c>
      <c r="W629" s="27" t="s">
        <v>19</v>
      </c>
      <c r="X629" s="295"/>
    </row>
    <row r="630" spans="1:24" ht="15" customHeight="1" x14ac:dyDescent="0.25">
      <c r="A630" s="301" t="s">
        <v>83</v>
      </c>
      <c r="B630" s="313" t="s">
        <v>6</v>
      </c>
      <c r="C630" s="113" t="s">
        <v>13</v>
      </c>
      <c r="D630" s="193">
        <v>3</v>
      </c>
      <c r="E630" s="158">
        <v>2</v>
      </c>
      <c r="F630" s="193">
        <v>0</v>
      </c>
      <c r="G630" s="158">
        <v>0</v>
      </c>
      <c r="H630" s="138">
        <v>0</v>
      </c>
      <c r="I630" s="139">
        <v>0</v>
      </c>
      <c r="J630" s="140">
        <v>0</v>
      </c>
      <c r="K630" s="141">
        <v>0</v>
      </c>
      <c r="L630" s="140">
        <v>0</v>
      </c>
      <c r="M630" s="141">
        <v>0</v>
      </c>
      <c r="N630" s="138">
        <v>0</v>
      </c>
      <c r="O630" s="139">
        <v>0</v>
      </c>
      <c r="P630" s="138">
        <v>0</v>
      </c>
      <c r="Q630" s="158">
        <v>0</v>
      </c>
      <c r="R630" s="138">
        <v>0</v>
      </c>
      <c r="S630" s="158">
        <v>0</v>
      </c>
      <c r="T630" s="138">
        <v>0</v>
      </c>
      <c r="U630" s="139">
        <v>1</v>
      </c>
      <c r="V630" s="85">
        <f t="shared" ref="V630:W633" si="237">SUM(T630,R630,P630,N630,L630,J630,H630,F630,D630)</f>
        <v>3</v>
      </c>
      <c r="W630" s="86">
        <f t="shared" si="237"/>
        <v>3</v>
      </c>
      <c r="X630" s="47">
        <f>SUM(V630:W630)</f>
        <v>6</v>
      </c>
    </row>
    <row r="631" spans="1:24" ht="15" customHeight="1" x14ac:dyDescent="0.25">
      <c r="A631" s="302"/>
      <c r="B631" s="314"/>
      <c r="C631" s="122" t="s">
        <v>14</v>
      </c>
      <c r="D631" s="143">
        <v>4</v>
      </c>
      <c r="E631" s="144">
        <v>2</v>
      </c>
      <c r="F631" s="192">
        <v>0</v>
      </c>
      <c r="G631" s="147">
        <v>0</v>
      </c>
      <c r="H631" s="143">
        <v>0</v>
      </c>
      <c r="I631" s="144">
        <v>0</v>
      </c>
      <c r="J631" s="145">
        <v>0</v>
      </c>
      <c r="K631" s="146">
        <v>0</v>
      </c>
      <c r="L631" s="145">
        <v>0</v>
      </c>
      <c r="M631" s="146">
        <v>0</v>
      </c>
      <c r="N631" s="143">
        <v>0</v>
      </c>
      <c r="O631" s="144">
        <v>0</v>
      </c>
      <c r="P631" s="143">
        <v>0</v>
      </c>
      <c r="Q631" s="147">
        <v>0</v>
      </c>
      <c r="R631" s="143">
        <v>0</v>
      </c>
      <c r="S631" s="144">
        <v>1</v>
      </c>
      <c r="T631" s="143">
        <v>0</v>
      </c>
      <c r="U631" s="144">
        <v>0</v>
      </c>
      <c r="V631" s="94">
        <f t="shared" si="237"/>
        <v>4</v>
      </c>
      <c r="W631" s="95">
        <f t="shared" si="237"/>
        <v>3</v>
      </c>
      <c r="X631" s="48">
        <f>SUM(V631:W631)</f>
        <v>7</v>
      </c>
    </row>
    <row r="632" spans="1:24" ht="15" customHeight="1" x14ac:dyDescent="0.25">
      <c r="A632" s="302"/>
      <c r="B632" s="314"/>
      <c r="C632" s="122" t="s">
        <v>15</v>
      </c>
      <c r="D632" s="143">
        <v>4</v>
      </c>
      <c r="E632" s="144">
        <v>5</v>
      </c>
      <c r="F632" s="192">
        <v>0</v>
      </c>
      <c r="G632" s="147">
        <v>0</v>
      </c>
      <c r="H632" s="143">
        <v>0</v>
      </c>
      <c r="I632" s="144">
        <v>0</v>
      </c>
      <c r="J632" s="143">
        <v>0</v>
      </c>
      <c r="K632" s="147">
        <v>0</v>
      </c>
      <c r="L632" s="145">
        <v>0</v>
      </c>
      <c r="M632" s="146">
        <v>1</v>
      </c>
      <c r="N632" s="143">
        <v>0</v>
      </c>
      <c r="O632" s="144">
        <v>0</v>
      </c>
      <c r="P632" s="143">
        <v>0</v>
      </c>
      <c r="Q632" s="147">
        <v>1</v>
      </c>
      <c r="R632" s="143">
        <v>1</v>
      </c>
      <c r="S632" s="144">
        <v>1</v>
      </c>
      <c r="T632" s="143">
        <v>1</v>
      </c>
      <c r="U632" s="144">
        <v>0</v>
      </c>
      <c r="V632" s="94">
        <f t="shared" si="237"/>
        <v>6</v>
      </c>
      <c r="W632" s="95">
        <f t="shared" si="237"/>
        <v>8</v>
      </c>
      <c r="X632" s="48">
        <f>SUM(V632:W632)</f>
        <v>14</v>
      </c>
    </row>
    <row r="633" spans="1:24" ht="15" customHeight="1" x14ac:dyDescent="0.25">
      <c r="A633" s="302"/>
      <c r="B633" s="314"/>
      <c r="C633" s="131" t="s">
        <v>16</v>
      </c>
      <c r="D633" s="143">
        <v>0</v>
      </c>
      <c r="E633" s="144">
        <v>1</v>
      </c>
      <c r="F633" s="192">
        <v>0</v>
      </c>
      <c r="G633" s="147">
        <v>0</v>
      </c>
      <c r="H633" s="143">
        <v>0</v>
      </c>
      <c r="I633" s="144">
        <v>0</v>
      </c>
      <c r="J633" s="145">
        <v>0</v>
      </c>
      <c r="K633" s="146">
        <v>0</v>
      </c>
      <c r="L633" s="143">
        <v>0</v>
      </c>
      <c r="M633" s="147">
        <v>0</v>
      </c>
      <c r="N633" s="143">
        <v>1</v>
      </c>
      <c r="O633" s="144">
        <v>1</v>
      </c>
      <c r="P633" s="143">
        <v>0</v>
      </c>
      <c r="Q633" s="147">
        <v>0</v>
      </c>
      <c r="R633" s="143">
        <v>0</v>
      </c>
      <c r="S633" s="144">
        <v>0</v>
      </c>
      <c r="T633" s="143">
        <v>1</v>
      </c>
      <c r="U633" s="144">
        <v>0</v>
      </c>
      <c r="V633" s="94">
        <f t="shared" si="237"/>
        <v>2</v>
      </c>
      <c r="W633" s="95">
        <f t="shared" si="237"/>
        <v>2</v>
      </c>
      <c r="X633" s="48">
        <f>SUM(V633:W633)</f>
        <v>4</v>
      </c>
    </row>
    <row r="634" spans="1:24" ht="15" customHeight="1" thickBot="1" x14ac:dyDescent="0.3">
      <c r="A634" s="302"/>
      <c r="B634" s="315"/>
      <c r="C634" s="21" t="s">
        <v>33</v>
      </c>
      <c r="D634" s="132">
        <f t="shared" ref="D634:W634" si="238">SUM(D630:D633)</f>
        <v>11</v>
      </c>
      <c r="E634" s="133">
        <f t="shared" si="238"/>
        <v>10</v>
      </c>
      <c r="F634" s="134">
        <f t="shared" si="238"/>
        <v>0</v>
      </c>
      <c r="G634" s="135">
        <f t="shared" si="238"/>
        <v>0</v>
      </c>
      <c r="H634" s="149">
        <f t="shared" si="238"/>
        <v>0</v>
      </c>
      <c r="I634" s="150">
        <f t="shared" si="238"/>
        <v>0</v>
      </c>
      <c r="J634" s="151">
        <f t="shared" si="238"/>
        <v>0</v>
      </c>
      <c r="K634" s="136">
        <f t="shared" si="238"/>
        <v>0</v>
      </c>
      <c r="L634" s="149">
        <f t="shared" si="238"/>
        <v>0</v>
      </c>
      <c r="M634" s="150">
        <f t="shared" si="238"/>
        <v>1</v>
      </c>
      <c r="N634" s="151">
        <f t="shared" si="238"/>
        <v>1</v>
      </c>
      <c r="O634" s="135">
        <f t="shared" si="238"/>
        <v>1</v>
      </c>
      <c r="P634" s="213">
        <f t="shared" si="238"/>
        <v>0</v>
      </c>
      <c r="Q634" s="133">
        <f t="shared" si="238"/>
        <v>1</v>
      </c>
      <c r="R634" s="151">
        <f t="shared" si="238"/>
        <v>1</v>
      </c>
      <c r="S634" s="136">
        <f t="shared" si="238"/>
        <v>2</v>
      </c>
      <c r="T634" s="149">
        <f t="shared" si="238"/>
        <v>2</v>
      </c>
      <c r="U634" s="135">
        <f t="shared" si="238"/>
        <v>1</v>
      </c>
      <c r="V634" s="105">
        <f t="shared" si="238"/>
        <v>15</v>
      </c>
      <c r="W634" s="106">
        <f t="shared" si="238"/>
        <v>16</v>
      </c>
      <c r="X634" s="49">
        <f>SUM(X630:X633)</f>
        <v>31</v>
      </c>
    </row>
    <row r="635" spans="1:24" ht="15" customHeight="1" x14ac:dyDescent="0.25">
      <c r="A635" s="302"/>
      <c r="B635" s="316" t="s">
        <v>12</v>
      </c>
      <c r="C635" s="177" t="s">
        <v>13</v>
      </c>
      <c r="D635" s="138">
        <v>0</v>
      </c>
      <c r="E635" s="139">
        <v>0</v>
      </c>
      <c r="F635" s="138">
        <v>0</v>
      </c>
      <c r="G635" s="139">
        <v>0</v>
      </c>
      <c r="H635" s="138">
        <v>0</v>
      </c>
      <c r="I635" s="139">
        <v>0</v>
      </c>
      <c r="J635" s="140">
        <v>0</v>
      </c>
      <c r="K635" s="141">
        <v>0</v>
      </c>
      <c r="L635" s="138">
        <v>0</v>
      </c>
      <c r="M635" s="139">
        <v>0</v>
      </c>
      <c r="N635" s="138">
        <v>0</v>
      </c>
      <c r="O635" s="139">
        <v>0</v>
      </c>
      <c r="P635" s="193">
        <v>0</v>
      </c>
      <c r="Q635" s="141">
        <v>0</v>
      </c>
      <c r="R635" s="166">
        <v>0</v>
      </c>
      <c r="S635" s="167">
        <v>0</v>
      </c>
      <c r="T635" s="166">
        <v>0</v>
      </c>
      <c r="U635" s="167">
        <v>0</v>
      </c>
      <c r="V635" s="85">
        <f t="shared" ref="V635:W638" si="239">SUM(T635,R635,P635,N635,L635,J635,H635,F635,D635)</f>
        <v>0</v>
      </c>
      <c r="W635" s="86">
        <f t="shared" si="239"/>
        <v>0</v>
      </c>
      <c r="X635" s="47">
        <f>SUM(V635:W635)</f>
        <v>0</v>
      </c>
    </row>
    <row r="636" spans="1:24" ht="15" customHeight="1" x14ac:dyDescent="0.25">
      <c r="A636" s="302"/>
      <c r="B636" s="317"/>
      <c r="C636" s="122" t="s">
        <v>14</v>
      </c>
      <c r="D636" s="166">
        <v>1</v>
      </c>
      <c r="E636" s="167">
        <v>0</v>
      </c>
      <c r="F636" s="166">
        <v>0</v>
      </c>
      <c r="G636" s="200">
        <v>0</v>
      </c>
      <c r="H636" s="166">
        <v>0</v>
      </c>
      <c r="I636" s="200">
        <v>0</v>
      </c>
      <c r="J636" s="170">
        <v>0</v>
      </c>
      <c r="K636" s="168">
        <v>0</v>
      </c>
      <c r="L636" s="166">
        <v>0</v>
      </c>
      <c r="M636" s="200">
        <v>0</v>
      </c>
      <c r="N636" s="166">
        <v>0</v>
      </c>
      <c r="O636" s="200">
        <v>0</v>
      </c>
      <c r="P636" s="190">
        <v>0</v>
      </c>
      <c r="Q636" s="168">
        <v>0</v>
      </c>
      <c r="R636" s="166">
        <v>0</v>
      </c>
      <c r="S636" s="167">
        <v>0</v>
      </c>
      <c r="T636" s="166">
        <v>0</v>
      </c>
      <c r="U636" s="167">
        <v>0</v>
      </c>
      <c r="V636" s="172">
        <f t="shared" si="239"/>
        <v>1</v>
      </c>
      <c r="W636" s="173">
        <f t="shared" si="239"/>
        <v>0</v>
      </c>
      <c r="X636" s="53">
        <f>SUM(V636:W636)</f>
        <v>1</v>
      </c>
    </row>
    <row r="637" spans="1:24" ht="15" customHeight="1" x14ac:dyDescent="0.25">
      <c r="A637" s="302"/>
      <c r="B637" s="317"/>
      <c r="C637" s="122" t="s">
        <v>15</v>
      </c>
      <c r="D637" s="166">
        <v>0</v>
      </c>
      <c r="E637" s="167">
        <v>1</v>
      </c>
      <c r="F637" s="166">
        <v>0</v>
      </c>
      <c r="G637" s="200">
        <v>0</v>
      </c>
      <c r="H637" s="166">
        <v>0</v>
      </c>
      <c r="I637" s="200">
        <v>0</v>
      </c>
      <c r="J637" s="170">
        <v>0</v>
      </c>
      <c r="K637" s="168">
        <v>0</v>
      </c>
      <c r="L637" s="166">
        <v>0</v>
      </c>
      <c r="M637" s="200">
        <v>0</v>
      </c>
      <c r="N637" s="166">
        <v>0</v>
      </c>
      <c r="O637" s="200">
        <v>0</v>
      </c>
      <c r="P637" s="190">
        <v>0</v>
      </c>
      <c r="Q637" s="168">
        <v>0</v>
      </c>
      <c r="R637" s="166">
        <v>0</v>
      </c>
      <c r="S637" s="167">
        <v>0</v>
      </c>
      <c r="T637" s="166">
        <v>0</v>
      </c>
      <c r="U637" s="167">
        <v>0</v>
      </c>
      <c r="V637" s="172">
        <f t="shared" si="239"/>
        <v>0</v>
      </c>
      <c r="W637" s="173">
        <f t="shared" si="239"/>
        <v>1</v>
      </c>
      <c r="X637" s="53">
        <f>SUM(V637:W637)</f>
        <v>1</v>
      </c>
    </row>
    <row r="638" spans="1:24" ht="15" customHeight="1" x14ac:dyDescent="0.25">
      <c r="A638" s="302"/>
      <c r="B638" s="317"/>
      <c r="C638" s="131" t="s">
        <v>16</v>
      </c>
      <c r="D638" s="166">
        <v>0</v>
      </c>
      <c r="E638" s="144">
        <v>4</v>
      </c>
      <c r="F638" s="143">
        <v>0</v>
      </c>
      <c r="G638" s="144">
        <v>0</v>
      </c>
      <c r="H638" s="143">
        <v>0</v>
      </c>
      <c r="I638" s="144">
        <v>0</v>
      </c>
      <c r="J638" s="145">
        <v>0</v>
      </c>
      <c r="K638" s="146">
        <v>0</v>
      </c>
      <c r="L638" s="143">
        <v>0</v>
      </c>
      <c r="M638" s="144">
        <v>0</v>
      </c>
      <c r="N638" s="143">
        <v>0</v>
      </c>
      <c r="O638" s="144">
        <v>0</v>
      </c>
      <c r="P638" s="192">
        <v>0</v>
      </c>
      <c r="Q638" s="146">
        <v>0</v>
      </c>
      <c r="R638" s="143">
        <v>0</v>
      </c>
      <c r="S638" s="144">
        <v>0</v>
      </c>
      <c r="T638" s="143">
        <v>0</v>
      </c>
      <c r="U638" s="144">
        <v>0</v>
      </c>
      <c r="V638" s="94">
        <f t="shared" si="239"/>
        <v>0</v>
      </c>
      <c r="W638" s="95">
        <f t="shared" si="239"/>
        <v>4</v>
      </c>
      <c r="X638" s="48">
        <f>SUM(V638:W638)</f>
        <v>4</v>
      </c>
    </row>
    <row r="639" spans="1:24" ht="15" customHeight="1" thickBot="1" x14ac:dyDescent="0.3">
      <c r="A639" s="303"/>
      <c r="B639" s="318"/>
      <c r="C639" s="22" t="s">
        <v>34</v>
      </c>
      <c r="D639" s="132">
        <f t="shared" ref="D639:W639" si="240">SUM(D635:D638)</f>
        <v>1</v>
      </c>
      <c r="E639" s="133">
        <f t="shared" si="240"/>
        <v>5</v>
      </c>
      <c r="F639" s="134">
        <f t="shared" si="240"/>
        <v>0</v>
      </c>
      <c r="G639" s="135">
        <f t="shared" si="240"/>
        <v>0</v>
      </c>
      <c r="H639" s="149">
        <f t="shared" si="240"/>
        <v>0</v>
      </c>
      <c r="I639" s="150">
        <f t="shared" si="240"/>
        <v>0</v>
      </c>
      <c r="J639" s="151">
        <f t="shared" si="240"/>
        <v>0</v>
      </c>
      <c r="K639" s="136">
        <f t="shared" si="240"/>
        <v>0</v>
      </c>
      <c r="L639" s="149">
        <f t="shared" si="240"/>
        <v>0</v>
      </c>
      <c r="M639" s="150">
        <f t="shared" si="240"/>
        <v>0</v>
      </c>
      <c r="N639" s="151">
        <f t="shared" si="240"/>
        <v>0</v>
      </c>
      <c r="O639" s="135">
        <f t="shared" si="240"/>
        <v>0</v>
      </c>
      <c r="P639" s="149">
        <f t="shared" si="240"/>
        <v>0</v>
      </c>
      <c r="Q639" s="133">
        <f t="shared" si="240"/>
        <v>0</v>
      </c>
      <c r="R639" s="151">
        <f t="shared" si="240"/>
        <v>0</v>
      </c>
      <c r="S639" s="136">
        <f t="shared" si="240"/>
        <v>0</v>
      </c>
      <c r="T639" s="149">
        <f t="shared" si="240"/>
        <v>0</v>
      </c>
      <c r="U639" s="135">
        <f t="shared" si="240"/>
        <v>0</v>
      </c>
      <c r="V639" s="105">
        <f t="shared" si="240"/>
        <v>1</v>
      </c>
      <c r="W639" s="106">
        <f t="shared" si="240"/>
        <v>5</v>
      </c>
      <c r="X639" s="49">
        <f>SUM(X635:X638)</f>
        <v>6</v>
      </c>
    </row>
    <row r="640" spans="1:24" s="2" customFormat="1" ht="15" customHeight="1" thickBot="1" x14ac:dyDescent="0.35">
      <c r="A640" s="279" t="s">
        <v>36</v>
      </c>
      <c r="B640" s="280"/>
      <c r="C640" s="281"/>
      <c r="D640" s="79">
        <f t="shared" ref="D640:W640" si="241">SUM(D639,D634)</f>
        <v>12</v>
      </c>
      <c r="E640" s="80">
        <f t="shared" si="241"/>
        <v>15</v>
      </c>
      <c r="F640" s="81">
        <f t="shared" si="241"/>
        <v>0</v>
      </c>
      <c r="G640" s="80">
        <f t="shared" si="241"/>
        <v>0</v>
      </c>
      <c r="H640" s="81">
        <f t="shared" si="241"/>
        <v>0</v>
      </c>
      <c r="I640" s="44">
        <f t="shared" si="241"/>
        <v>0</v>
      </c>
      <c r="J640" s="82">
        <f t="shared" si="241"/>
        <v>0</v>
      </c>
      <c r="K640" s="83">
        <f t="shared" si="241"/>
        <v>0</v>
      </c>
      <c r="L640" s="81">
        <f t="shared" si="241"/>
        <v>0</v>
      </c>
      <c r="M640" s="80">
        <f t="shared" si="241"/>
        <v>1</v>
      </c>
      <c r="N640" s="82">
        <f t="shared" si="241"/>
        <v>1</v>
      </c>
      <c r="O640" s="83">
        <f t="shared" si="241"/>
        <v>1</v>
      </c>
      <c r="P640" s="81">
        <f t="shared" si="241"/>
        <v>0</v>
      </c>
      <c r="Q640" s="80">
        <f t="shared" si="241"/>
        <v>1</v>
      </c>
      <c r="R640" s="82">
        <f t="shared" si="241"/>
        <v>1</v>
      </c>
      <c r="S640" s="83">
        <f t="shared" si="241"/>
        <v>2</v>
      </c>
      <c r="T640" s="81">
        <f t="shared" si="241"/>
        <v>2</v>
      </c>
      <c r="U640" s="80">
        <f>SUM(U639,U634)</f>
        <v>1</v>
      </c>
      <c r="V640" s="81">
        <f t="shared" si="241"/>
        <v>16</v>
      </c>
      <c r="W640" s="80">
        <f t="shared" si="241"/>
        <v>21</v>
      </c>
      <c r="X640" s="44">
        <f>SUM(X639,X634)</f>
        <v>37</v>
      </c>
    </row>
    <row r="641" spans="1:24" s="17" customFormat="1" ht="14.5" x14ac:dyDescent="0.35">
      <c r="B641" s="20"/>
      <c r="C641" s="34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</row>
    <row r="642" spans="1:24" s="17" customFormat="1" ht="15" thickBot="1" x14ac:dyDescent="0.4">
      <c r="B642" s="20"/>
      <c r="C642" s="34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</row>
    <row r="643" spans="1:24" ht="12.75" customHeight="1" x14ac:dyDescent="0.25">
      <c r="A643" s="320" t="s">
        <v>64</v>
      </c>
      <c r="B643" s="321"/>
      <c r="C643" s="321"/>
      <c r="D643" s="291" t="s">
        <v>1</v>
      </c>
      <c r="E643" s="291"/>
      <c r="F643" s="291" t="s">
        <v>2</v>
      </c>
      <c r="G643" s="291"/>
      <c r="H643" s="291" t="s">
        <v>3</v>
      </c>
      <c r="I643" s="291"/>
      <c r="J643" s="291" t="s">
        <v>126</v>
      </c>
      <c r="K643" s="291"/>
      <c r="L643" s="291" t="s">
        <v>5</v>
      </c>
      <c r="M643" s="291"/>
      <c r="N643" s="291" t="s">
        <v>31</v>
      </c>
      <c r="O643" s="291"/>
      <c r="P643" s="291" t="s">
        <v>4</v>
      </c>
      <c r="Q643" s="291"/>
      <c r="R643" s="291" t="s">
        <v>127</v>
      </c>
      <c r="S643" s="291"/>
      <c r="T643" s="291" t="s">
        <v>0</v>
      </c>
      <c r="U643" s="291"/>
      <c r="V643" s="291" t="s">
        <v>21</v>
      </c>
      <c r="W643" s="291"/>
      <c r="X643" s="293" t="s">
        <v>17</v>
      </c>
    </row>
    <row r="644" spans="1:24" ht="13.5" customHeight="1" thickBot="1" x14ac:dyDescent="0.3">
      <c r="A644" s="296" t="s">
        <v>153</v>
      </c>
      <c r="B644" s="297"/>
      <c r="C644" s="297"/>
      <c r="D644" s="292"/>
      <c r="E644" s="292"/>
      <c r="F644" s="292"/>
      <c r="G644" s="292"/>
      <c r="H644" s="292"/>
      <c r="I644" s="292"/>
      <c r="J644" s="292"/>
      <c r="K644" s="292"/>
      <c r="L644" s="292"/>
      <c r="M644" s="292"/>
      <c r="N644" s="292"/>
      <c r="O644" s="292"/>
      <c r="P644" s="292"/>
      <c r="Q644" s="292"/>
      <c r="R644" s="292"/>
      <c r="S644" s="292"/>
      <c r="T644" s="292"/>
      <c r="U644" s="292"/>
      <c r="V644" s="292"/>
      <c r="W644" s="292"/>
      <c r="X644" s="294"/>
    </row>
    <row r="645" spans="1:24" s="2" customFormat="1" ht="15" customHeight="1" thickBot="1" x14ac:dyDescent="0.35">
      <c r="A645" s="298" t="s">
        <v>104</v>
      </c>
      <c r="B645" s="299"/>
      <c r="C645" s="300"/>
      <c r="D645" s="26" t="s">
        <v>18</v>
      </c>
      <c r="E645" s="27" t="s">
        <v>19</v>
      </c>
      <c r="F645" s="26" t="s">
        <v>18</v>
      </c>
      <c r="G645" s="27" t="s">
        <v>19</v>
      </c>
      <c r="H645" s="26" t="s">
        <v>18</v>
      </c>
      <c r="I645" s="27" t="s">
        <v>19</v>
      </c>
      <c r="J645" s="26" t="s">
        <v>18</v>
      </c>
      <c r="K645" s="27" t="s">
        <v>19</v>
      </c>
      <c r="L645" s="28" t="s">
        <v>18</v>
      </c>
      <c r="M645" s="27" t="s">
        <v>19</v>
      </c>
      <c r="N645" s="26" t="s">
        <v>18</v>
      </c>
      <c r="O645" s="27" t="s">
        <v>19</v>
      </c>
      <c r="P645" s="26" t="s">
        <v>18</v>
      </c>
      <c r="Q645" s="27" t="s">
        <v>19</v>
      </c>
      <c r="R645" s="26" t="s">
        <v>18</v>
      </c>
      <c r="S645" s="27" t="s">
        <v>19</v>
      </c>
      <c r="T645" s="26" t="s">
        <v>18</v>
      </c>
      <c r="U645" s="29" t="s">
        <v>19</v>
      </c>
      <c r="V645" s="26" t="s">
        <v>18</v>
      </c>
      <c r="W645" s="27" t="s">
        <v>19</v>
      </c>
      <c r="X645" s="295"/>
    </row>
    <row r="646" spans="1:24" ht="15" customHeight="1" x14ac:dyDescent="0.25">
      <c r="A646" s="310" t="s">
        <v>83</v>
      </c>
      <c r="B646" s="304" t="s">
        <v>6</v>
      </c>
      <c r="C646" s="113" t="s">
        <v>13</v>
      </c>
      <c r="D646" s="138">
        <v>3</v>
      </c>
      <c r="E646" s="139">
        <v>4</v>
      </c>
      <c r="F646" s="193">
        <v>0</v>
      </c>
      <c r="G646" s="158">
        <v>0</v>
      </c>
      <c r="H646" s="138">
        <v>0</v>
      </c>
      <c r="I646" s="139">
        <v>0</v>
      </c>
      <c r="J646" s="140">
        <v>0</v>
      </c>
      <c r="K646" s="141">
        <v>0</v>
      </c>
      <c r="L646" s="138">
        <v>0</v>
      </c>
      <c r="M646" s="139">
        <v>0</v>
      </c>
      <c r="N646" s="138">
        <v>0</v>
      </c>
      <c r="O646" s="139">
        <v>0</v>
      </c>
      <c r="P646" s="138">
        <v>0</v>
      </c>
      <c r="Q646" s="139">
        <v>1</v>
      </c>
      <c r="R646" s="138">
        <v>0</v>
      </c>
      <c r="S646" s="139">
        <v>0</v>
      </c>
      <c r="T646" s="138">
        <v>0</v>
      </c>
      <c r="U646" s="139">
        <v>0</v>
      </c>
      <c r="V646" s="85">
        <f t="shared" ref="V646:W649" si="242">SUM(T646,R646,P646,N646,L646,J646,H646,F646,D646)</f>
        <v>3</v>
      </c>
      <c r="W646" s="86">
        <f t="shared" si="242"/>
        <v>5</v>
      </c>
      <c r="X646" s="47">
        <f>SUM(V646:W646)</f>
        <v>8</v>
      </c>
    </row>
    <row r="647" spans="1:24" ht="15" customHeight="1" x14ac:dyDescent="0.25">
      <c r="A647" s="311"/>
      <c r="B647" s="305"/>
      <c r="C647" s="122" t="s">
        <v>14</v>
      </c>
      <c r="D647" s="143">
        <v>1</v>
      </c>
      <c r="E647" s="144">
        <v>1</v>
      </c>
      <c r="F647" s="192">
        <v>0</v>
      </c>
      <c r="G647" s="147">
        <v>0</v>
      </c>
      <c r="H647" s="143">
        <v>0</v>
      </c>
      <c r="I647" s="144">
        <v>0</v>
      </c>
      <c r="J647" s="145">
        <v>0</v>
      </c>
      <c r="K647" s="146">
        <v>0</v>
      </c>
      <c r="L647" s="145">
        <v>0</v>
      </c>
      <c r="M647" s="146">
        <v>0</v>
      </c>
      <c r="N647" s="143">
        <v>0</v>
      </c>
      <c r="O647" s="144">
        <v>0</v>
      </c>
      <c r="P647" s="143">
        <v>0</v>
      </c>
      <c r="Q647" s="144">
        <v>0</v>
      </c>
      <c r="R647" s="166">
        <v>0</v>
      </c>
      <c r="S647" s="144">
        <v>0</v>
      </c>
      <c r="T647" s="143">
        <v>0</v>
      </c>
      <c r="U647" s="144">
        <v>0</v>
      </c>
      <c r="V647" s="94">
        <f t="shared" si="242"/>
        <v>1</v>
      </c>
      <c r="W647" s="95">
        <f t="shared" si="242"/>
        <v>1</v>
      </c>
      <c r="X647" s="48">
        <f>SUM(V647:W647)</f>
        <v>2</v>
      </c>
    </row>
    <row r="648" spans="1:24" ht="15" customHeight="1" x14ac:dyDescent="0.25">
      <c r="A648" s="311"/>
      <c r="B648" s="305"/>
      <c r="C648" s="122" t="s">
        <v>15</v>
      </c>
      <c r="D648" s="143">
        <v>3</v>
      </c>
      <c r="E648" s="144">
        <v>3</v>
      </c>
      <c r="F648" s="192">
        <v>0</v>
      </c>
      <c r="G648" s="147">
        <v>0</v>
      </c>
      <c r="H648" s="143">
        <v>0</v>
      </c>
      <c r="I648" s="144">
        <v>0</v>
      </c>
      <c r="J648" s="143">
        <v>0</v>
      </c>
      <c r="K648" s="147">
        <v>0</v>
      </c>
      <c r="L648" s="145">
        <v>0</v>
      </c>
      <c r="M648" s="146">
        <v>0</v>
      </c>
      <c r="N648" s="143">
        <v>0</v>
      </c>
      <c r="O648" s="144">
        <v>0</v>
      </c>
      <c r="P648" s="143">
        <v>0</v>
      </c>
      <c r="Q648" s="144">
        <v>0</v>
      </c>
      <c r="R648" s="143">
        <v>1</v>
      </c>
      <c r="S648" s="144">
        <v>0</v>
      </c>
      <c r="T648" s="143">
        <v>0</v>
      </c>
      <c r="U648" s="144">
        <v>0</v>
      </c>
      <c r="V648" s="94">
        <f t="shared" si="242"/>
        <v>4</v>
      </c>
      <c r="W648" s="95">
        <f t="shared" si="242"/>
        <v>3</v>
      </c>
      <c r="X648" s="48">
        <f>SUM(V648:W648)</f>
        <v>7</v>
      </c>
    </row>
    <row r="649" spans="1:24" ht="15" customHeight="1" x14ac:dyDescent="0.25">
      <c r="A649" s="311"/>
      <c r="B649" s="305"/>
      <c r="C649" s="131" t="s">
        <v>16</v>
      </c>
      <c r="D649" s="143">
        <v>1</v>
      </c>
      <c r="E649" s="144">
        <v>1</v>
      </c>
      <c r="F649" s="192">
        <v>0</v>
      </c>
      <c r="G649" s="147">
        <v>0</v>
      </c>
      <c r="H649" s="143">
        <v>0</v>
      </c>
      <c r="I649" s="144">
        <v>0</v>
      </c>
      <c r="J649" s="145">
        <v>0</v>
      </c>
      <c r="K649" s="146">
        <v>0</v>
      </c>
      <c r="L649" s="143">
        <v>0</v>
      </c>
      <c r="M649" s="147">
        <v>0</v>
      </c>
      <c r="N649" s="143">
        <v>0</v>
      </c>
      <c r="O649" s="144">
        <v>0</v>
      </c>
      <c r="P649" s="143">
        <v>0</v>
      </c>
      <c r="Q649" s="144">
        <v>0</v>
      </c>
      <c r="R649" s="143">
        <v>0</v>
      </c>
      <c r="S649" s="144">
        <v>1</v>
      </c>
      <c r="T649" s="143">
        <v>0</v>
      </c>
      <c r="U649" s="144">
        <v>0</v>
      </c>
      <c r="V649" s="94">
        <f t="shared" si="242"/>
        <v>1</v>
      </c>
      <c r="W649" s="95">
        <f t="shared" si="242"/>
        <v>2</v>
      </c>
      <c r="X649" s="48">
        <f>SUM(V649:W649)</f>
        <v>3</v>
      </c>
    </row>
    <row r="650" spans="1:24" ht="15" customHeight="1" thickBot="1" x14ac:dyDescent="0.3">
      <c r="A650" s="311"/>
      <c r="B650" s="306"/>
      <c r="C650" s="21" t="s">
        <v>33</v>
      </c>
      <c r="D650" s="132">
        <f>SUM(D646:D649)</f>
        <v>8</v>
      </c>
      <c r="E650" s="133">
        <f t="shared" ref="E650:W650" si="243">SUM(E646:E649)</f>
        <v>9</v>
      </c>
      <c r="F650" s="134">
        <f t="shared" si="243"/>
        <v>0</v>
      </c>
      <c r="G650" s="135">
        <f t="shared" si="243"/>
        <v>0</v>
      </c>
      <c r="H650" s="149">
        <f t="shared" si="243"/>
        <v>0</v>
      </c>
      <c r="I650" s="150">
        <f t="shared" si="243"/>
        <v>0</v>
      </c>
      <c r="J650" s="151">
        <f t="shared" si="243"/>
        <v>0</v>
      </c>
      <c r="K650" s="136">
        <f t="shared" si="243"/>
        <v>0</v>
      </c>
      <c r="L650" s="149">
        <f t="shared" si="243"/>
        <v>0</v>
      </c>
      <c r="M650" s="150">
        <f t="shared" si="243"/>
        <v>0</v>
      </c>
      <c r="N650" s="151">
        <f t="shared" si="243"/>
        <v>0</v>
      </c>
      <c r="O650" s="135">
        <f t="shared" si="243"/>
        <v>0</v>
      </c>
      <c r="P650" s="149">
        <f t="shared" si="243"/>
        <v>0</v>
      </c>
      <c r="Q650" s="133">
        <f t="shared" si="243"/>
        <v>1</v>
      </c>
      <c r="R650" s="151">
        <f t="shared" si="243"/>
        <v>1</v>
      </c>
      <c r="S650" s="136">
        <f t="shared" si="243"/>
        <v>1</v>
      </c>
      <c r="T650" s="149">
        <f t="shared" si="243"/>
        <v>0</v>
      </c>
      <c r="U650" s="135">
        <f t="shared" si="243"/>
        <v>0</v>
      </c>
      <c r="V650" s="105">
        <f t="shared" si="243"/>
        <v>9</v>
      </c>
      <c r="W650" s="106">
        <f t="shared" si="243"/>
        <v>11</v>
      </c>
      <c r="X650" s="49">
        <f>SUM(X646:X649)</f>
        <v>20</v>
      </c>
    </row>
    <row r="651" spans="1:24" ht="15" customHeight="1" x14ac:dyDescent="0.25">
      <c r="A651" s="311"/>
      <c r="B651" s="307" t="s">
        <v>12</v>
      </c>
      <c r="C651" s="177" t="s">
        <v>13</v>
      </c>
      <c r="D651" s="138">
        <v>0</v>
      </c>
      <c r="E651" s="139">
        <v>0</v>
      </c>
      <c r="F651" s="138">
        <v>0</v>
      </c>
      <c r="G651" s="139">
        <v>0</v>
      </c>
      <c r="H651" s="138">
        <v>0</v>
      </c>
      <c r="I651" s="139">
        <v>0</v>
      </c>
      <c r="J651" s="140">
        <v>0</v>
      </c>
      <c r="K651" s="141">
        <v>0</v>
      </c>
      <c r="L651" s="138">
        <v>1</v>
      </c>
      <c r="M651" s="139">
        <v>0</v>
      </c>
      <c r="N651" s="138">
        <v>0</v>
      </c>
      <c r="O651" s="139">
        <v>0</v>
      </c>
      <c r="P651" s="140">
        <v>0</v>
      </c>
      <c r="Q651" s="141">
        <v>0</v>
      </c>
      <c r="R651" s="166">
        <v>0</v>
      </c>
      <c r="S651" s="167">
        <v>0</v>
      </c>
      <c r="T651" s="166">
        <v>0</v>
      </c>
      <c r="U651" s="167">
        <v>0</v>
      </c>
      <c r="V651" s="85">
        <f t="shared" ref="V651:W654" si="244">SUM(T651,R651,P651,N651,L651,J651,H651,F651,D651)</f>
        <v>1</v>
      </c>
      <c r="W651" s="86">
        <f t="shared" si="244"/>
        <v>0</v>
      </c>
      <c r="X651" s="47">
        <f>SUM(V651:W651)</f>
        <v>1</v>
      </c>
    </row>
    <row r="652" spans="1:24" ht="15" customHeight="1" x14ac:dyDescent="0.25">
      <c r="A652" s="311"/>
      <c r="B652" s="317"/>
      <c r="C652" s="122" t="s">
        <v>14</v>
      </c>
      <c r="D652" s="166">
        <v>1</v>
      </c>
      <c r="E652" s="167">
        <v>0</v>
      </c>
      <c r="F652" s="166">
        <v>0</v>
      </c>
      <c r="G652" s="200">
        <v>0</v>
      </c>
      <c r="H652" s="166">
        <v>0</v>
      </c>
      <c r="I652" s="200">
        <v>0</v>
      </c>
      <c r="J652" s="170">
        <v>0</v>
      </c>
      <c r="K652" s="168">
        <v>0</v>
      </c>
      <c r="L652" s="166">
        <v>0</v>
      </c>
      <c r="M652" s="200">
        <v>0</v>
      </c>
      <c r="N652" s="166">
        <v>0</v>
      </c>
      <c r="O652" s="200">
        <v>0</v>
      </c>
      <c r="P652" s="170">
        <v>0</v>
      </c>
      <c r="Q652" s="168">
        <v>0</v>
      </c>
      <c r="R652" s="166">
        <v>0</v>
      </c>
      <c r="S652" s="167">
        <v>0</v>
      </c>
      <c r="T652" s="166">
        <v>0</v>
      </c>
      <c r="U652" s="167">
        <v>0</v>
      </c>
      <c r="V652" s="172">
        <f t="shared" si="244"/>
        <v>1</v>
      </c>
      <c r="W652" s="173">
        <f t="shared" si="244"/>
        <v>0</v>
      </c>
      <c r="X652" s="53">
        <f>SUM(V652:W652)</f>
        <v>1</v>
      </c>
    </row>
    <row r="653" spans="1:24" ht="15" customHeight="1" x14ac:dyDescent="0.25">
      <c r="A653" s="311"/>
      <c r="B653" s="317"/>
      <c r="C653" s="122" t="s">
        <v>15</v>
      </c>
      <c r="D653" s="166">
        <v>0</v>
      </c>
      <c r="E653" s="167">
        <v>0</v>
      </c>
      <c r="F653" s="166">
        <v>0</v>
      </c>
      <c r="G653" s="200">
        <v>0</v>
      </c>
      <c r="H653" s="166">
        <v>0</v>
      </c>
      <c r="I653" s="200">
        <v>0</v>
      </c>
      <c r="J653" s="170">
        <v>0</v>
      </c>
      <c r="K653" s="168">
        <v>0</v>
      </c>
      <c r="L653" s="166">
        <v>0</v>
      </c>
      <c r="M653" s="200">
        <v>0</v>
      </c>
      <c r="N653" s="166">
        <v>0</v>
      </c>
      <c r="O653" s="200">
        <v>0</v>
      </c>
      <c r="P653" s="170">
        <v>0</v>
      </c>
      <c r="Q653" s="168">
        <v>0</v>
      </c>
      <c r="R653" s="166">
        <v>0</v>
      </c>
      <c r="S653" s="167">
        <v>0</v>
      </c>
      <c r="T653" s="166">
        <v>0</v>
      </c>
      <c r="U653" s="167">
        <v>0</v>
      </c>
      <c r="V653" s="172">
        <f t="shared" si="244"/>
        <v>0</v>
      </c>
      <c r="W653" s="173">
        <f t="shared" si="244"/>
        <v>0</v>
      </c>
      <c r="X653" s="53">
        <f>SUM(V653:W653)</f>
        <v>0</v>
      </c>
    </row>
    <row r="654" spans="1:24" ht="15" customHeight="1" x14ac:dyDescent="0.25">
      <c r="A654" s="311"/>
      <c r="B654" s="308"/>
      <c r="C654" s="131" t="s">
        <v>16</v>
      </c>
      <c r="D654" s="143">
        <v>0</v>
      </c>
      <c r="E654" s="144">
        <v>1</v>
      </c>
      <c r="F654" s="143">
        <v>0</v>
      </c>
      <c r="G654" s="144">
        <v>0</v>
      </c>
      <c r="H654" s="143">
        <v>0</v>
      </c>
      <c r="I654" s="144">
        <v>0</v>
      </c>
      <c r="J654" s="145">
        <v>0</v>
      </c>
      <c r="K654" s="146">
        <v>0</v>
      </c>
      <c r="L654" s="143">
        <v>0</v>
      </c>
      <c r="M654" s="144">
        <v>0</v>
      </c>
      <c r="N654" s="143">
        <v>0</v>
      </c>
      <c r="O654" s="144">
        <v>0</v>
      </c>
      <c r="P654" s="145">
        <v>0</v>
      </c>
      <c r="Q654" s="146">
        <v>0</v>
      </c>
      <c r="R654" s="143">
        <v>0</v>
      </c>
      <c r="S654" s="144">
        <v>0</v>
      </c>
      <c r="T654" s="166">
        <v>0</v>
      </c>
      <c r="U654" s="167">
        <v>0</v>
      </c>
      <c r="V654" s="94">
        <f t="shared" si="244"/>
        <v>0</v>
      </c>
      <c r="W654" s="95">
        <f t="shared" si="244"/>
        <v>1</v>
      </c>
      <c r="X654" s="48">
        <f>SUM(V654:W654)</f>
        <v>1</v>
      </c>
    </row>
    <row r="655" spans="1:24" ht="15" customHeight="1" thickBot="1" x14ac:dyDescent="0.3">
      <c r="A655" s="312"/>
      <c r="B655" s="309"/>
      <c r="C655" s="22" t="s">
        <v>34</v>
      </c>
      <c r="D655" s="132">
        <f>SUM(D651:D654)</f>
        <v>1</v>
      </c>
      <c r="E655" s="133">
        <f t="shared" ref="E655:W655" si="245">SUM(E651:E654)</f>
        <v>1</v>
      </c>
      <c r="F655" s="134">
        <f t="shared" si="245"/>
        <v>0</v>
      </c>
      <c r="G655" s="135">
        <f t="shared" si="245"/>
        <v>0</v>
      </c>
      <c r="H655" s="149">
        <f t="shared" si="245"/>
        <v>0</v>
      </c>
      <c r="I655" s="150">
        <f t="shared" si="245"/>
        <v>0</v>
      </c>
      <c r="J655" s="151">
        <f t="shared" si="245"/>
        <v>0</v>
      </c>
      <c r="K655" s="136">
        <f t="shared" si="245"/>
        <v>0</v>
      </c>
      <c r="L655" s="149">
        <f t="shared" si="245"/>
        <v>1</v>
      </c>
      <c r="M655" s="150">
        <f t="shared" si="245"/>
        <v>0</v>
      </c>
      <c r="N655" s="151">
        <f t="shared" si="245"/>
        <v>0</v>
      </c>
      <c r="O655" s="135">
        <f t="shared" si="245"/>
        <v>0</v>
      </c>
      <c r="P655" s="149">
        <f t="shared" si="245"/>
        <v>0</v>
      </c>
      <c r="Q655" s="133">
        <f t="shared" si="245"/>
        <v>0</v>
      </c>
      <c r="R655" s="151">
        <f t="shared" si="245"/>
        <v>0</v>
      </c>
      <c r="S655" s="136">
        <f t="shared" si="245"/>
        <v>0</v>
      </c>
      <c r="T655" s="149">
        <f t="shared" si="245"/>
        <v>0</v>
      </c>
      <c r="U655" s="135">
        <f t="shared" si="245"/>
        <v>0</v>
      </c>
      <c r="V655" s="105">
        <f t="shared" si="245"/>
        <v>2</v>
      </c>
      <c r="W655" s="106">
        <f t="shared" si="245"/>
        <v>1</v>
      </c>
      <c r="X655" s="49">
        <f>SUM(X651:X654)</f>
        <v>3</v>
      </c>
    </row>
    <row r="656" spans="1:24" s="2" customFormat="1" ht="15" customHeight="1" thickBot="1" x14ac:dyDescent="0.35">
      <c r="A656" s="279" t="s">
        <v>36</v>
      </c>
      <c r="B656" s="280"/>
      <c r="C656" s="281"/>
      <c r="D656" s="79">
        <f t="shared" ref="D656:W656" si="246">SUM(D655,D650)</f>
        <v>9</v>
      </c>
      <c r="E656" s="80">
        <f t="shared" si="246"/>
        <v>10</v>
      </c>
      <c r="F656" s="81">
        <f t="shared" si="246"/>
        <v>0</v>
      </c>
      <c r="G656" s="80">
        <f t="shared" si="246"/>
        <v>0</v>
      </c>
      <c r="H656" s="81">
        <f t="shared" si="246"/>
        <v>0</v>
      </c>
      <c r="I656" s="44">
        <f t="shared" si="246"/>
        <v>0</v>
      </c>
      <c r="J656" s="82">
        <f t="shared" si="246"/>
        <v>0</v>
      </c>
      <c r="K656" s="83">
        <f t="shared" si="246"/>
        <v>0</v>
      </c>
      <c r="L656" s="81">
        <f t="shared" si="246"/>
        <v>1</v>
      </c>
      <c r="M656" s="80">
        <f t="shared" si="246"/>
        <v>0</v>
      </c>
      <c r="N656" s="82">
        <f t="shared" si="246"/>
        <v>0</v>
      </c>
      <c r="O656" s="83">
        <f t="shared" si="246"/>
        <v>0</v>
      </c>
      <c r="P656" s="81">
        <f t="shared" si="246"/>
        <v>0</v>
      </c>
      <c r="Q656" s="80">
        <f t="shared" si="246"/>
        <v>1</v>
      </c>
      <c r="R656" s="82">
        <f t="shared" si="246"/>
        <v>1</v>
      </c>
      <c r="S656" s="83">
        <f t="shared" si="246"/>
        <v>1</v>
      </c>
      <c r="T656" s="81">
        <f t="shared" si="246"/>
        <v>0</v>
      </c>
      <c r="U656" s="80">
        <f>SUM(U655,U650)</f>
        <v>0</v>
      </c>
      <c r="V656" s="81">
        <f t="shared" si="246"/>
        <v>11</v>
      </c>
      <c r="W656" s="80">
        <f t="shared" si="246"/>
        <v>12</v>
      </c>
      <c r="X656" s="44">
        <f>SUM(X655,X650)</f>
        <v>23</v>
      </c>
    </row>
    <row r="657" spans="1:24" s="17" customFormat="1" ht="14.5" x14ac:dyDescent="0.35">
      <c r="B657" s="20"/>
      <c r="C657" s="34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</row>
    <row r="658" spans="1:24" s="17" customFormat="1" ht="15" thickBot="1" x14ac:dyDescent="0.4">
      <c r="B658" s="20"/>
      <c r="C658" s="34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</row>
    <row r="659" spans="1:24" x14ac:dyDescent="0.25">
      <c r="A659" s="320" t="s">
        <v>123</v>
      </c>
      <c r="B659" s="321"/>
      <c r="C659" s="321"/>
      <c r="D659" s="291" t="s">
        <v>1</v>
      </c>
      <c r="E659" s="291"/>
      <c r="F659" s="291" t="s">
        <v>2</v>
      </c>
      <c r="G659" s="291"/>
      <c r="H659" s="291" t="s">
        <v>3</v>
      </c>
      <c r="I659" s="291"/>
      <c r="J659" s="291" t="s">
        <v>126</v>
      </c>
      <c r="K659" s="291"/>
      <c r="L659" s="291" t="s">
        <v>5</v>
      </c>
      <c r="M659" s="291"/>
      <c r="N659" s="291" t="s">
        <v>31</v>
      </c>
      <c r="O659" s="291"/>
      <c r="P659" s="291" t="s">
        <v>4</v>
      </c>
      <c r="Q659" s="291"/>
      <c r="R659" s="291" t="s">
        <v>127</v>
      </c>
      <c r="S659" s="291"/>
      <c r="T659" s="291" t="s">
        <v>0</v>
      </c>
      <c r="U659" s="291"/>
      <c r="V659" s="291" t="s">
        <v>21</v>
      </c>
      <c r="W659" s="291"/>
      <c r="X659" s="293" t="s">
        <v>17</v>
      </c>
    </row>
    <row r="660" spans="1:24" ht="13.5" customHeight="1" thickBot="1" x14ac:dyDescent="0.3">
      <c r="A660" s="296" t="s">
        <v>153</v>
      </c>
      <c r="B660" s="297"/>
      <c r="C660" s="297"/>
      <c r="D660" s="292"/>
      <c r="E660" s="292"/>
      <c r="F660" s="292"/>
      <c r="G660" s="292"/>
      <c r="H660" s="292"/>
      <c r="I660" s="292"/>
      <c r="J660" s="292"/>
      <c r="K660" s="292"/>
      <c r="L660" s="292"/>
      <c r="M660" s="292"/>
      <c r="N660" s="292"/>
      <c r="O660" s="292"/>
      <c r="P660" s="292"/>
      <c r="Q660" s="292"/>
      <c r="R660" s="292"/>
      <c r="S660" s="292"/>
      <c r="T660" s="292"/>
      <c r="U660" s="292"/>
      <c r="V660" s="292"/>
      <c r="W660" s="292"/>
      <c r="X660" s="294"/>
    </row>
    <row r="661" spans="1:24" s="2" customFormat="1" ht="15" customHeight="1" thickBot="1" x14ac:dyDescent="0.35">
      <c r="A661" s="298" t="s">
        <v>105</v>
      </c>
      <c r="B661" s="299"/>
      <c r="C661" s="300"/>
      <c r="D661" s="26" t="s">
        <v>18</v>
      </c>
      <c r="E661" s="27" t="s">
        <v>19</v>
      </c>
      <c r="F661" s="26" t="s">
        <v>18</v>
      </c>
      <c r="G661" s="27" t="s">
        <v>19</v>
      </c>
      <c r="H661" s="26" t="s">
        <v>18</v>
      </c>
      <c r="I661" s="27" t="s">
        <v>19</v>
      </c>
      <c r="J661" s="26" t="s">
        <v>18</v>
      </c>
      <c r="K661" s="27" t="s">
        <v>19</v>
      </c>
      <c r="L661" s="28" t="s">
        <v>18</v>
      </c>
      <c r="M661" s="27" t="s">
        <v>19</v>
      </c>
      <c r="N661" s="26" t="s">
        <v>18</v>
      </c>
      <c r="O661" s="27" t="s">
        <v>19</v>
      </c>
      <c r="P661" s="26" t="s">
        <v>18</v>
      </c>
      <c r="Q661" s="27" t="s">
        <v>19</v>
      </c>
      <c r="R661" s="26" t="s">
        <v>18</v>
      </c>
      <c r="S661" s="27" t="s">
        <v>19</v>
      </c>
      <c r="T661" s="26" t="s">
        <v>18</v>
      </c>
      <c r="U661" s="29" t="s">
        <v>19</v>
      </c>
      <c r="V661" s="26" t="s">
        <v>18</v>
      </c>
      <c r="W661" s="27" t="s">
        <v>19</v>
      </c>
      <c r="X661" s="295"/>
    </row>
    <row r="662" spans="1:24" ht="15" customHeight="1" x14ac:dyDescent="0.25">
      <c r="A662" s="302" t="s">
        <v>83</v>
      </c>
      <c r="B662" s="396" t="s">
        <v>6</v>
      </c>
      <c r="C662" s="214" t="s">
        <v>125</v>
      </c>
      <c r="D662" s="215">
        <v>3</v>
      </c>
      <c r="E662" s="216">
        <v>2</v>
      </c>
      <c r="F662" s="217">
        <v>0</v>
      </c>
      <c r="G662" s="218">
        <v>0</v>
      </c>
      <c r="H662" s="215">
        <v>0</v>
      </c>
      <c r="I662" s="219">
        <v>0</v>
      </c>
      <c r="J662" s="215">
        <v>0</v>
      </c>
      <c r="K662" s="219">
        <v>0</v>
      </c>
      <c r="L662" s="215">
        <v>0</v>
      </c>
      <c r="M662" s="219">
        <v>0</v>
      </c>
      <c r="N662" s="217">
        <v>0</v>
      </c>
      <c r="O662" s="218">
        <v>0</v>
      </c>
      <c r="P662" s="215">
        <v>0</v>
      </c>
      <c r="Q662" s="219">
        <v>0</v>
      </c>
      <c r="R662" s="217">
        <v>0</v>
      </c>
      <c r="S662" s="220">
        <v>0</v>
      </c>
      <c r="T662" s="143">
        <v>0</v>
      </c>
      <c r="U662" s="144">
        <v>0</v>
      </c>
      <c r="V662" s="94">
        <f t="shared" ref="V662:W665" si="247">SUM(T662,R662,P662,N662,L662,J662,H662,F662,D662)</f>
        <v>3</v>
      </c>
      <c r="W662" s="95">
        <f t="shared" si="247"/>
        <v>2</v>
      </c>
      <c r="X662" s="48">
        <f>SUM(V662:W662)</f>
        <v>5</v>
      </c>
    </row>
    <row r="663" spans="1:24" ht="15" customHeight="1" x14ac:dyDescent="0.25">
      <c r="A663" s="302"/>
      <c r="B663" s="314"/>
      <c r="C663" s="214" t="s">
        <v>8</v>
      </c>
      <c r="D663" s="215">
        <v>1</v>
      </c>
      <c r="E663" s="216">
        <v>0</v>
      </c>
      <c r="F663" s="217">
        <v>0</v>
      </c>
      <c r="G663" s="218">
        <v>0</v>
      </c>
      <c r="H663" s="215">
        <v>0</v>
      </c>
      <c r="I663" s="219">
        <v>0</v>
      </c>
      <c r="J663" s="215">
        <v>0</v>
      </c>
      <c r="K663" s="219">
        <v>0</v>
      </c>
      <c r="L663" s="215">
        <v>0</v>
      </c>
      <c r="M663" s="219">
        <v>0</v>
      </c>
      <c r="N663" s="217">
        <v>0</v>
      </c>
      <c r="O663" s="218">
        <v>0</v>
      </c>
      <c r="P663" s="215">
        <v>0</v>
      </c>
      <c r="Q663" s="219">
        <v>0</v>
      </c>
      <c r="R663" s="217">
        <v>0</v>
      </c>
      <c r="S663" s="220">
        <v>0</v>
      </c>
      <c r="T663" s="221">
        <v>0</v>
      </c>
      <c r="U663" s="222">
        <v>0</v>
      </c>
      <c r="V663" s="223">
        <f>SUM(T663,R663,P663,N663,L663,J663,H663,F663,D663)</f>
        <v>1</v>
      </c>
      <c r="W663" s="224">
        <f>SUM(U663,S663,Q663,O663,M663,K663,I663,G663,E663)</f>
        <v>0</v>
      </c>
      <c r="X663" s="64">
        <f>SUM(V663:W663)</f>
        <v>1</v>
      </c>
    </row>
    <row r="664" spans="1:24" ht="15" customHeight="1" x14ac:dyDescent="0.25">
      <c r="A664" s="302"/>
      <c r="B664" s="305"/>
      <c r="C664" s="177" t="s">
        <v>15</v>
      </c>
      <c r="D664" s="166">
        <v>0</v>
      </c>
      <c r="E664" s="168">
        <v>0</v>
      </c>
      <c r="F664" s="169">
        <v>0</v>
      </c>
      <c r="G664" s="200">
        <v>0</v>
      </c>
      <c r="H664" s="166">
        <v>0</v>
      </c>
      <c r="I664" s="201">
        <v>0</v>
      </c>
      <c r="J664" s="170">
        <v>0</v>
      </c>
      <c r="K664" s="168">
        <v>0</v>
      </c>
      <c r="L664" s="166">
        <v>0</v>
      </c>
      <c r="M664" s="201">
        <v>0</v>
      </c>
      <c r="N664" s="217">
        <v>2</v>
      </c>
      <c r="O664" s="218">
        <v>0</v>
      </c>
      <c r="P664" s="170">
        <v>0</v>
      </c>
      <c r="Q664" s="168">
        <v>0</v>
      </c>
      <c r="R664" s="169">
        <v>0</v>
      </c>
      <c r="S664" s="167">
        <v>0</v>
      </c>
      <c r="T664" s="221">
        <v>1</v>
      </c>
      <c r="U664" s="222">
        <v>0</v>
      </c>
      <c r="V664" s="223">
        <f t="shared" si="247"/>
        <v>3</v>
      </c>
      <c r="W664" s="224">
        <f t="shared" si="247"/>
        <v>0</v>
      </c>
      <c r="X664" s="64">
        <f>SUM(V664:W664)</f>
        <v>3</v>
      </c>
    </row>
    <row r="665" spans="1:24" ht="15" customHeight="1" x14ac:dyDescent="0.25">
      <c r="A665" s="302"/>
      <c r="B665" s="305"/>
      <c r="C665" s="122" t="s">
        <v>16</v>
      </c>
      <c r="D665" s="143">
        <v>1</v>
      </c>
      <c r="E665" s="147">
        <v>1</v>
      </c>
      <c r="F665" s="163">
        <v>0</v>
      </c>
      <c r="G665" s="144">
        <v>0</v>
      </c>
      <c r="H665" s="143">
        <v>0</v>
      </c>
      <c r="I665" s="147">
        <v>0</v>
      </c>
      <c r="J665" s="145">
        <v>0</v>
      </c>
      <c r="K665" s="146">
        <v>0</v>
      </c>
      <c r="L665" s="143">
        <v>0</v>
      </c>
      <c r="M665" s="147">
        <v>0</v>
      </c>
      <c r="N665" s="163">
        <v>1</v>
      </c>
      <c r="O665" s="144">
        <v>0</v>
      </c>
      <c r="P665" s="145">
        <v>0</v>
      </c>
      <c r="Q665" s="146">
        <v>0</v>
      </c>
      <c r="R665" s="163">
        <v>0</v>
      </c>
      <c r="S665" s="144">
        <v>0</v>
      </c>
      <c r="T665" s="221">
        <v>0</v>
      </c>
      <c r="U665" s="222">
        <v>0</v>
      </c>
      <c r="V665" s="223">
        <f t="shared" si="247"/>
        <v>2</v>
      </c>
      <c r="W665" s="224">
        <f t="shared" si="247"/>
        <v>1</v>
      </c>
      <c r="X665" s="64">
        <f>SUM(V665:W665)</f>
        <v>3</v>
      </c>
    </row>
    <row r="666" spans="1:24" ht="15" customHeight="1" thickBot="1" x14ac:dyDescent="0.3">
      <c r="A666" s="302"/>
      <c r="B666" s="306"/>
      <c r="C666" s="22" t="s">
        <v>33</v>
      </c>
      <c r="D666" s="132">
        <f t="shared" ref="D666:W666" si="248">SUM(D662:D665)</f>
        <v>5</v>
      </c>
      <c r="E666" s="133">
        <f t="shared" si="248"/>
        <v>3</v>
      </c>
      <c r="F666" s="134">
        <f t="shared" si="248"/>
        <v>0</v>
      </c>
      <c r="G666" s="135">
        <f t="shared" si="248"/>
        <v>0</v>
      </c>
      <c r="H666" s="149">
        <f t="shared" si="248"/>
        <v>0</v>
      </c>
      <c r="I666" s="150">
        <f t="shared" si="248"/>
        <v>0</v>
      </c>
      <c r="J666" s="149">
        <f t="shared" si="248"/>
        <v>0</v>
      </c>
      <c r="K666" s="150">
        <f t="shared" si="248"/>
        <v>0</v>
      </c>
      <c r="L666" s="149">
        <f t="shared" si="248"/>
        <v>0</v>
      </c>
      <c r="M666" s="150">
        <f t="shared" si="248"/>
        <v>0</v>
      </c>
      <c r="N666" s="151">
        <f t="shared" si="248"/>
        <v>3</v>
      </c>
      <c r="O666" s="135">
        <f t="shared" si="248"/>
        <v>0</v>
      </c>
      <c r="P666" s="149">
        <f t="shared" si="248"/>
        <v>0</v>
      </c>
      <c r="Q666" s="133">
        <f t="shared" si="248"/>
        <v>0</v>
      </c>
      <c r="R666" s="151">
        <f t="shared" si="248"/>
        <v>0</v>
      </c>
      <c r="S666" s="136">
        <f t="shared" si="248"/>
        <v>0</v>
      </c>
      <c r="T666" s="149">
        <f t="shared" si="248"/>
        <v>1</v>
      </c>
      <c r="U666" s="135">
        <f t="shared" si="248"/>
        <v>0</v>
      </c>
      <c r="V666" s="105">
        <f t="shared" si="248"/>
        <v>9</v>
      </c>
      <c r="W666" s="106">
        <f t="shared" si="248"/>
        <v>3</v>
      </c>
      <c r="X666" s="49">
        <f>SUM(X662:X665)</f>
        <v>12</v>
      </c>
    </row>
    <row r="667" spans="1:24" ht="15" customHeight="1" x14ac:dyDescent="0.25">
      <c r="A667" s="302"/>
      <c r="B667" s="307" t="s">
        <v>12</v>
      </c>
      <c r="C667" s="203" t="s">
        <v>125</v>
      </c>
      <c r="D667" s="143">
        <v>0</v>
      </c>
      <c r="E667" s="147">
        <v>0</v>
      </c>
      <c r="F667" s="163">
        <v>0</v>
      </c>
      <c r="G667" s="144">
        <v>0</v>
      </c>
      <c r="H667" s="145">
        <v>0</v>
      </c>
      <c r="I667" s="146">
        <v>0</v>
      </c>
      <c r="J667" s="145">
        <v>0</v>
      </c>
      <c r="K667" s="146">
        <v>0</v>
      </c>
      <c r="L667" s="143">
        <v>0</v>
      </c>
      <c r="M667" s="147">
        <v>0</v>
      </c>
      <c r="N667" s="163">
        <v>0</v>
      </c>
      <c r="O667" s="144">
        <v>0</v>
      </c>
      <c r="P667" s="145">
        <v>0</v>
      </c>
      <c r="Q667" s="146">
        <v>0</v>
      </c>
      <c r="R667" s="163">
        <v>0</v>
      </c>
      <c r="S667" s="144">
        <v>0</v>
      </c>
      <c r="T667" s="143">
        <v>0</v>
      </c>
      <c r="U667" s="144">
        <v>0</v>
      </c>
      <c r="V667" s="94">
        <f t="shared" ref="V667" si="249">SUM(T667,R667,P667,N667,L667,J667,H667,F667,D667)</f>
        <v>0</v>
      </c>
      <c r="W667" s="95">
        <f t="shared" ref="W667" si="250">SUM(U667,S667,Q667,O667,M667,K667,I667,G667,E667)</f>
        <v>0</v>
      </c>
      <c r="X667" s="48">
        <f>SUM(V667:W667)</f>
        <v>0</v>
      </c>
    </row>
    <row r="668" spans="1:24" ht="15" customHeight="1" x14ac:dyDescent="0.25">
      <c r="A668" s="302"/>
      <c r="B668" s="317"/>
      <c r="C668" s="122" t="s">
        <v>8</v>
      </c>
      <c r="D668" s="221">
        <v>0</v>
      </c>
      <c r="E668" s="225">
        <v>0</v>
      </c>
      <c r="F668" s="226">
        <v>0</v>
      </c>
      <c r="G668" s="222">
        <v>0</v>
      </c>
      <c r="H668" s="221">
        <v>0</v>
      </c>
      <c r="I668" s="225">
        <v>0</v>
      </c>
      <c r="J668" s="227">
        <v>0</v>
      </c>
      <c r="K668" s="228">
        <v>0</v>
      </c>
      <c r="L668" s="221">
        <v>0</v>
      </c>
      <c r="M668" s="225">
        <v>0</v>
      </c>
      <c r="N668" s="226">
        <v>0</v>
      </c>
      <c r="O668" s="222">
        <v>0</v>
      </c>
      <c r="P668" s="227">
        <v>0</v>
      </c>
      <c r="Q668" s="228">
        <v>0</v>
      </c>
      <c r="R668" s="226">
        <v>0</v>
      </c>
      <c r="S668" s="222">
        <v>0</v>
      </c>
      <c r="T668" s="221">
        <v>0</v>
      </c>
      <c r="U668" s="222">
        <v>0</v>
      </c>
      <c r="V668" s="223">
        <f>SUM(T668,R668,P668,N668,L668,J668,H668,F668,D668)</f>
        <v>0</v>
      </c>
      <c r="W668" s="224">
        <f>SUM(U668,S668,Q668,O668,M668,K668,I668,G668,E668)</f>
        <v>0</v>
      </c>
      <c r="X668" s="64">
        <f>SUM(V668:W668)</f>
        <v>0</v>
      </c>
    </row>
    <row r="669" spans="1:24" ht="15" customHeight="1" x14ac:dyDescent="0.25">
      <c r="A669" s="302"/>
      <c r="B669" s="317"/>
      <c r="C669" s="122" t="s">
        <v>15</v>
      </c>
      <c r="D669" s="221">
        <v>0</v>
      </c>
      <c r="E669" s="225">
        <v>0</v>
      </c>
      <c r="F669" s="226">
        <v>0</v>
      </c>
      <c r="G669" s="222">
        <v>0</v>
      </c>
      <c r="H669" s="221">
        <v>0</v>
      </c>
      <c r="I669" s="225">
        <v>0</v>
      </c>
      <c r="J669" s="227">
        <v>0</v>
      </c>
      <c r="K669" s="228">
        <v>0</v>
      </c>
      <c r="L669" s="221">
        <v>0</v>
      </c>
      <c r="M669" s="225">
        <v>0</v>
      </c>
      <c r="N669" s="226">
        <v>0</v>
      </c>
      <c r="O669" s="222">
        <v>0</v>
      </c>
      <c r="P669" s="227">
        <v>0</v>
      </c>
      <c r="Q669" s="228">
        <v>0</v>
      </c>
      <c r="R669" s="226">
        <v>0</v>
      </c>
      <c r="S669" s="222">
        <v>0</v>
      </c>
      <c r="T669" s="221">
        <v>0</v>
      </c>
      <c r="U669" s="222">
        <v>0</v>
      </c>
      <c r="V669" s="223">
        <f t="shared" ref="V669:V670" si="251">SUM(T669,R669,P669,N669,L669,J669,H669,F669,D669)</f>
        <v>0</v>
      </c>
      <c r="W669" s="224">
        <f t="shared" ref="W669:W670" si="252">SUM(U669,S669,Q669,O669,M669,K669,I669,G669,E669)</f>
        <v>0</v>
      </c>
      <c r="X669" s="64">
        <f>SUM(V669:W669)</f>
        <v>0</v>
      </c>
    </row>
    <row r="670" spans="1:24" ht="15" customHeight="1" x14ac:dyDescent="0.25">
      <c r="A670" s="302"/>
      <c r="B670" s="317"/>
      <c r="C670" s="203" t="s">
        <v>10</v>
      </c>
      <c r="D670" s="221">
        <v>0</v>
      </c>
      <c r="E670" s="225">
        <v>0</v>
      </c>
      <c r="F670" s="226">
        <v>0</v>
      </c>
      <c r="G670" s="222">
        <v>0</v>
      </c>
      <c r="H670" s="221">
        <v>0</v>
      </c>
      <c r="I670" s="225">
        <v>0</v>
      </c>
      <c r="J670" s="227">
        <v>0</v>
      </c>
      <c r="K670" s="228">
        <v>0</v>
      </c>
      <c r="L670" s="221">
        <v>0</v>
      </c>
      <c r="M670" s="225">
        <v>0</v>
      </c>
      <c r="N670" s="226">
        <v>0</v>
      </c>
      <c r="O670" s="222">
        <v>0</v>
      </c>
      <c r="P670" s="227">
        <v>0</v>
      </c>
      <c r="Q670" s="228">
        <v>0</v>
      </c>
      <c r="R670" s="226">
        <v>0</v>
      </c>
      <c r="S670" s="222">
        <v>0</v>
      </c>
      <c r="T670" s="221">
        <v>0</v>
      </c>
      <c r="U670" s="222">
        <v>0</v>
      </c>
      <c r="V670" s="223">
        <f t="shared" si="251"/>
        <v>0</v>
      </c>
      <c r="W670" s="224">
        <f t="shared" si="252"/>
        <v>0</v>
      </c>
      <c r="X670" s="64">
        <f>SUM(V670:W670)</f>
        <v>0</v>
      </c>
    </row>
    <row r="671" spans="1:24" ht="15" customHeight="1" thickBot="1" x14ac:dyDescent="0.3">
      <c r="A671" s="303"/>
      <c r="B671" s="309"/>
      <c r="C671" s="22" t="s">
        <v>34</v>
      </c>
      <c r="D671" s="132">
        <f>SUM(D667:D670)</f>
        <v>0</v>
      </c>
      <c r="E671" s="133">
        <f>SUM(E667:E670)</f>
        <v>0</v>
      </c>
      <c r="F671" s="134">
        <f t="shared" ref="F671:X671" si="253">SUM(F667:F670)</f>
        <v>0</v>
      </c>
      <c r="G671" s="135">
        <f t="shared" si="253"/>
        <v>0</v>
      </c>
      <c r="H671" s="149">
        <f t="shared" si="253"/>
        <v>0</v>
      </c>
      <c r="I671" s="150">
        <f t="shared" si="253"/>
        <v>0</v>
      </c>
      <c r="J671" s="149">
        <f t="shared" si="253"/>
        <v>0</v>
      </c>
      <c r="K671" s="150">
        <f t="shared" si="253"/>
        <v>0</v>
      </c>
      <c r="L671" s="149">
        <f t="shared" si="253"/>
        <v>0</v>
      </c>
      <c r="M671" s="150">
        <f t="shared" si="253"/>
        <v>0</v>
      </c>
      <c r="N671" s="151">
        <f t="shared" si="253"/>
        <v>0</v>
      </c>
      <c r="O671" s="135">
        <f t="shared" si="253"/>
        <v>0</v>
      </c>
      <c r="P671" s="149">
        <f t="shared" si="253"/>
        <v>0</v>
      </c>
      <c r="Q671" s="133">
        <f t="shared" si="253"/>
        <v>0</v>
      </c>
      <c r="R671" s="151">
        <f t="shared" si="253"/>
        <v>0</v>
      </c>
      <c r="S671" s="136">
        <f t="shared" si="253"/>
        <v>0</v>
      </c>
      <c r="T671" s="149">
        <f t="shared" si="253"/>
        <v>0</v>
      </c>
      <c r="U671" s="135">
        <f t="shared" si="253"/>
        <v>0</v>
      </c>
      <c r="V671" s="105">
        <f t="shared" si="253"/>
        <v>0</v>
      </c>
      <c r="W671" s="106">
        <f t="shared" si="253"/>
        <v>0</v>
      </c>
      <c r="X671" s="49">
        <f t="shared" si="253"/>
        <v>0</v>
      </c>
    </row>
    <row r="672" spans="1:24" s="2" customFormat="1" ht="15" customHeight="1" thickBot="1" x14ac:dyDescent="0.35">
      <c r="A672" s="279" t="s">
        <v>36</v>
      </c>
      <c r="B672" s="280"/>
      <c r="C672" s="281"/>
      <c r="D672" s="79">
        <f t="shared" ref="D672:W672" si="254">SUM(D671,D666)</f>
        <v>5</v>
      </c>
      <c r="E672" s="80">
        <f t="shared" si="254"/>
        <v>3</v>
      </c>
      <c r="F672" s="82">
        <f t="shared" si="254"/>
        <v>0</v>
      </c>
      <c r="G672" s="83">
        <f t="shared" si="254"/>
        <v>0</v>
      </c>
      <c r="H672" s="81">
        <f t="shared" si="254"/>
        <v>0</v>
      </c>
      <c r="I672" s="44">
        <f t="shared" si="254"/>
        <v>0</v>
      </c>
      <c r="J672" s="81">
        <f t="shared" si="254"/>
        <v>0</v>
      </c>
      <c r="K672" s="80">
        <f t="shared" si="254"/>
        <v>0</v>
      </c>
      <c r="L672" s="81">
        <f t="shared" si="254"/>
        <v>0</v>
      </c>
      <c r="M672" s="80">
        <f t="shared" si="254"/>
        <v>0</v>
      </c>
      <c r="N672" s="82">
        <f t="shared" si="254"/>
        <v>3</v>
      </c>
      <c r="O672" s="83">
        <f t="shared" si="254"/>
        <v>0</v>
      </c>
      <c r="P672" s="81">
        <f t="shared" si="254"/>
        <v>0</v>
      </c>
      <c r="Q672" s="80">
        <f t="shared" si="254"/>
        <v>0</v>
      </c>
      <c r="R672" s="82">
        <f t="shared" si="254"/>
        <v>0</v>
      </c>
      <c r="S672" s="83">
        <f t="shared" si="254"/>
        <v>0</v>
      </c>
      <c r="T672" s="81">
        <f t="shared" si="254"/>
        <v>1</v>
      </c>
      <c r="U672" s="80">
        <f>SUM(U671,U666)</f>
        <v>0</v>
      </c>
      <c r="V672" s="81">
        <f t="shared" si="254"/>
        <v>9</v>
      </c>
      <c r="W672" s="80">
        <f t="shared" si="254"/>
        <v>3</v>
      </c>
      <c r="X672" s="44">
        <f>SUM(X671,X666)</f>
        <v>12</v>
      </c>
    </row>
    <row r="673" spans="1:24" s="17" customFormat="1" ht="14.5" x14ac:dyDescent="0.35">
      <c r="B673" s="20"/>
      <c r="C673" s="34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</row>
    <row r="674" spans="1:24" s="17" customFormat="1" ht="15" thickBot="1" x14ac:dyDescent="0.4">
      <c r="B674" s="20"/>
      <c r="C674" s="34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</row>
    <row r="675" spans="1:24" ht="12.75" customHeight="1" x14ac:dyDescent="0.25">
      <c r="A675" s="320" t="s">
        <v>106</v>
      </c>
      <c r="B675" s="321"/>
      <c r="C675" s="321"/>
      <c r="D675" s="291" t="s">
        <v>1</v>
      </c>
      <c r="E675" s="291"/>
      <c r="F675" s="291" t="s">
        <v>2</v>
      </c>
      <c r="G675" s="291"/>
      <c r="H675" s="291" t="s">
        <v>3</v>
      </c>
      <c r="I675" s="291"/>
      <c r="J675" s="291" t="s">
        <v>126</v>
      </c>
      <c r="K675" s="291"/>
      <c r="L675" s="291" t="s">
        <v>5</v>
      </c>
      <c r="M675" s="291"/>
      <c r="N675" s="291" t="s">
        <v>31</v>
      </c>
      <c r="O675" s="291"/>
      <c r="P675" s="291" t="s">
        <v>4</v>
      </c>
      <c r="Q675" s="291"/>
      <c r="R675" s="291" t="s">
        <v>127</v>
      </c>
      <c r="S675" s="291"/>
      <c r="T675" s="291" t="s">
        <v>0</v>
      </c>
      <c r="U675" s="291"/>
      <c r="V675" s="291" t="s">
        <v>21</v>
      </c>
      <c r="W675" s="291"/>
      <c r="X675" s="293" t="s">
        <v>17</v>
      </c>
    </row>
    <row r="676" spans="1:24" ht="13.5" customHeight="1" thickBot="1" x14ac:dyDescent="0.3">
      <c r="A676" s="296" t="s">
        <v>153</v>
      </c>
      <c r="B676" s="297"/>
      <c r="C676" s="297"/>
      <c r="D676" s="292"/>
      <c r="E676" s="292"/>
      <c r="F676" s="292"/>
      <c r="G676" s="292"/>
      <c r="H676" s="292"/>
      <c r="I676" s="292"/>
      <c r="J676" s="292"/>
      <c r="K676" s="292"/>
      <c r="L676" s="292"/>
      <c r="M676" s="292"/>
      <c r="N676" s="292"/>
      <c r="O676" s="292"/>
      <c r="P676" s="292"/>
      <c r="Q676" s="292"/>
      <c r="R676" s="292"/>
      <c r="S676" s="292"/>
      <c r="T676" s="292"/>
      <c r="U676" s="292"/>
      <c r="V676" s="292"/>
      <c r="W676" s="292"/>
      <c r="X676" s="294"/>
    </row>
    <row r="677" spans="1:24" s="2" customFormat="1" ht="15" customHeight="1" thickBot="1" x14ac:dyDescent="0.35">
      <c r="A677" s="298" t="s">
        <v>107</v>
      </c>
      <c r="B677" s="299"/>
      <c r="C677" s="300"/>
      <c r="D677" s="26" t="s">
        <v>18</v>
      </c>
      <c r="E677" s="27" t="s">
        <v>19</v>
      </c>
      <c r="F677" s="26" t="s">
        <v>18</v>
      </c>
      <c r="G677" s="27" t="s">
        <v>19</v>
      </c>
      <c r="H677" s="26" t="s">
        <v>18</v>
      </c>
      <c r="I677" s="27" t="s">
        <v>19</v>
      </c>
      <c r="J677" s="26" t="s">
        <v>18</v>
      </c>
      <c r="K677" s="27" t="s">
        <v>19</v>
      </c>
      <c r="L677" s="28" t="s">
        <v>18</v>
      </c>
      <c r="M677" s="27" t="s">
        <v>19</v>
      </c>
      <c r="N677" s="26" t="s">
        <v>18</v>
      </c>
      <c r="O677" s="27" t="s">
        <v>19</v>
      </c>
      <c r="P677" s="26" t="s">
        <v>18</v>
      </c>
      <c r="Q677" s="27" t="s">
        <v>19</v>
      </c>
      <c r="R677" s="26" t="s">
        <v>18</v>
      </c>
      <c r="S677" s="27" t="s">
        <v>19</v>
      </c>
      <c r="T677" s="26" t="s">
        <v>18</v>
      </c>
      <c r="U677" s="29" t="s">
        <v>19</v>
      </c>
      <c r="V677" s="26" t="s">
        <v>18</v>
      </c>
      <c r="W677" s="27" t="s">
        <v>19</v>
      </c>
      <c r="X677" s="295"/>
    </row>
    <row r="678" spans="1:24" ht="15" customHeight="1" x14ac:dyDescent="0.25">
      <c r="A678" s="310" t="s">
        <v>83</v>
      </c>
      <c r="B678" s="304" t="s">
        <v>6</v>
      </c>
      <c r="C678" s="113" t="s">
        <v>13</v>
      </c>
      <c r="D678" s="138">
        <v>9</v>
      </c>
      <c r="E678" s="139">
        <v>6</v>
      </c>
      <c r="F678" s="193">
        <v>0</v>
      </c>
      <c r="G678" s="158">
        <v>0</v>
      </c>
      <c r="H678" s="138">
        <v>0</v>
      </c>
      <c r="I678" s="139">
        <v>0</v>
      </c>
      <c r="J678" s="140">
        <v>0</v>
      </c>
      <c r="K678" s="141">
        <v>0</v>
      </c>
      <c r="L678" s="140">
        <v>0</v>
      </c>
      <c r="M678" s="141">
        <v>0</v>
      </c>
      <c r="N678" s="138">
        <v>1</v>
      </c>
      <c r="O678" s="139">
        <v>0</v>
      </c>
      <c r="P678" s="143">
        <v>0</v>
      </c>
      <c r="Q678" s="144">
        <v>0</v>
      </c>
      <c r="R678" s="138">
        <v>1</v>
      </c>
      <c r="S678" s="139">
        <v>0</v>
      </c>
      <c r="T678" s="138">
        <v>0</v>
      </c>
      <c r="U678" s="139">
        <v>0</v>
      </c>
      <c r="V678" s="85">
        <f t="shared" ref="V678:W681" si="255">SUM(T678,R678,P678,N678,L678,J678,H678,F678,D678)</f>
        <v>11</v>
      </c>
      <c r="W678" s="86">
        <f t="shared" si="255"/>
        <v>6</v>
      </c>
      <c r="X678" s="47">
        <f>SUM(V678:W678)</f>
        <v>17</v>
      </c>
    </row>
    <row r="679" spans="1:24" ht="15" customHeight="1" x14ac:dyDescent="0.25">
      <c r="A679" s="311"/>
      <c r="B679" s="305"/>
      <c r="C679" s="122" t="s">
        <v>14</v>
      </c>
      <c r="D679" s="143">
        <v>2</v>
      </c>
      <c r="E679" s="144">
        <v>0</v>
      </c>
      <c r="F679" s="192">
        <v>0</v>
      </c>
      <c r="G679" s="147">
        <v>0</v>
      </c>
      <c r="H679" s="143">
        <v>0</v>
      </c>
      <c r="I679" s="144">
        <v>0</v>
      </c>
      <c r="J679" s="145">
        <v>0</v>
      </c>
      <c r="K679" s="146">
        <v>0</v>
      </c>
      <c r="L679" s="145">
        <v>0</v>
      </c>
      <c r="M679" s="146">
        <v>0</v>
      </c>
      <c r="N679" s="143">
        <v>0</v>
      </c>
      <c r="O679" s="144">
        <v>0</v>
      </c>
      <c r="P679" s="143">
        <v>0</v>
      </c>
      <c r="Q679" s="144">
        <v>0</v>
      </c>
      <c r="R679" s="143">
        <v>0</v>
      </c>
      <c r="S679" s="144">
        <v>0</v>
      </c>
      <c r="T679" s="143">
        <v>0</v>
      </c>
      <c r="U679" s="144">
        <v>0</v>
      </c>
      <c r="V679" s="94">
        <f t="shared" si="255"/>
        <v>2</v>
      </c>
      <c r="W679" s="95">
        <f t="shared" si="255"/>
        <v>0</v>
      </c>
      <c r="X679" s="48">
        <f>SUM(V679:W679)</f>
        <v>2</v>
      </c>
    </row>
    <row r="680" spans="1:24" ht="15" customHeight="1" x14ac:dyDescent="0.25">
      <c r="A680" s="311"/>
      <c r="B680" s="305"/>
      <c r="C680" s="122" t="s">
        <v>15</v>
      </c>
      <c r="D680" s="143">
        <v>2</v>
      </c>
      <c r="E680" s="144">
        <v>0</v>
      </c>
      <c r="F680" s="192">
        <v>0</v>
      </c>
      <c r="G680" s="147">
        <v>0</v>
      </c>
      <c r="H680" s="143">
        <v>0</v>
      </c>
      <c r="I680" s="144">
        <v>0</v>
      </c>
      <c r="J680" s="143">
        <v>0</v>
      </c>
      <c r="K680" s="147">
        <v>0</v>
      </c>
      <c r="L680" s="145">
        <v>0</v>
      </c>
      <c r="M680" s="146">
        <v>0</v>
      </c>
      <c r="N680" s="143">
        <v>0</v>
      </c>
      <c r="O680" s="144">
        <v>0</v>
      </c>
      <c r="P680" s="143">
        <v>0</v>
      </c>
      <c r="Q680" s="144">
        <v>1</v>
      </c>
      <c r="R680" s="143">
        <v>0</v>
      </c>
      <c r="S680" s="144">
        <v>0</v>
      </c>
      <c r="T680" s="143">
        <v>0</v>
      </c>
      <c r="U680" s="144">
        <v>0</v>
      </c>
      <c r="V680" s="94">
        <f t="shared" si="255"/>
        <v>2</v>
      </c>
      <c r="W680" s="95">
        <f t="shared" si="255"/>
        <v>1</v>
      </c>
      <c r="X680" s="48">
        <f>SUM(V680:W680)</f>
        <v>3</v>
      </c>
    </row>
    <row r="681" spans="1:24" ht="15" customHeight="1" x14ac:dyDescent="0.25">
      <c r="A681" s="311"/>
      <c r="B681" s="305"/>
      <c r="C681" s="131" t="s">
        <v>16</v>
      </c>
      <c r="D681" s="143">
        <v>1</v>
      </c>
      <c r="E681" s="144">
        <v>0</v>
      </c>
      <c r="F681" s="192">
        <v>0</v>
      </c>
      <c r="G681" s="147">
        <v>0</v>
      </c>
      <c r="H681" s="143">
        <v>0</v>
      </c>
      <c r="I681" s="144">
        <v>0</v>
      </c>
      <c r="J681" s="145">
        <v>0</v>
      </c>
      <c r="K681" s="146">
        <v>0</v>
      </c>
      <c r="L681" s="143">
        <v>0</v>
      </c>
      <c r="M681" s="147">
        <v>0</v>
      </c>
      <c r="N681" s="143">
        <v>0</v>
      </c>
      <c r="O681" s="144">
        <v>0</v>
      </c>
      <c r="P681" s="143">
        <v>0</v>
      </c>
      <c r="Q681" s="144">
        <v>0</v>
      </c>
      <c r="R681" s="143">
        <v>0</v>
      </c>
      <c r="S681" s="144">
        <v>0</v>
      </c>
      <c r="T681" s="143">
        <v>0</v>
      </c>
      <c r="U681" s="144">
        <v>0</v>
      </c>
      <c r="V681" s="94">
        <f t="shared" si="255"/>
        <v>1</v>
      </c>
      <c r="W681" s="95">
        <f t="shared" si="255"/>
        <v>0</v>
      </c>
      <c r="X681" s="48">
        <f>SUM(V681:W681)</f>
        <v>1</v>
      </c>
    </row>
    <row r="682" spans="1:24" ht="15" customHeight="1" thickBot="1" x14ac:dyDescent="0.3">
      <c r="A682" s="311"/>
      <c r="B682" s="306"/>
      <c r="C682" s="21" t="s">
        <v>33</v>
      </c>
      <c r="D682" s="132">
        <f t="shared" ref="D682:W682" si="256">SUM(D678:D681)</f>
        <v>14</v>
      </c>
      <c r="E682" s="133">
        <f t="shared" si="256"/>
        <v>6</v>
      </c>
      <c r="F682" s="134">
        <f t="shared" si="256"/>
        <v>0</v>
      </c>
      <c r="G682" s="135">
        <f t="shared" si="256"/>
        <v>0</v>
      </c>
      <c r="H682" s="149">
        <f t="shared" si="256"/>
        <v>0</v>
      </c>
      <c r="I682" s="150">
        <f t="shared" si="256"/>
        <v>0</v>
      </c>
      <c r="J682" s="151">
        <f t="shared" si="256"/>
        <v>0</v>
      </c>
      <c r="K682" s="136">
        <f t="shared" si="256"/>
        <v>0</v>
      </c>
      <c r="L682" s="149">
        <f t="shared" si="256"/>
        <v>0</v>
      </c>
      <c r="M682" s="150">
        <f t="shared" si="256"/>
        <v>0</v>
      </c>
      <c r="N682" s="151">
        <f t="shared" si="256"/>
        <v>1</v>
      </c>
      <c r="O682" s="135">
        <f t="shared" si="256"/>
        <v>0</v>
      </c>
      <c r="P682" s="149">
        <f t="shared" si="256"/>
        <v>0</v>
      </c>
      <c r="Q682" s="133">
        <f t="shared" si="256"/>
        <v>1</v>
      </c>
      <c r="R682" s="151">
        <f t="shared" si="256"/>
        <v>1</v>
      </c>
      <c r="S682" s="136">
        <f t="shared" si="256"/>
        <v>0</v>
      </c>
      <c r="T682" s="149">
        <f t="shared" si="256"/>
        <v>0</v>
      </c>
      <c r="U682" s="135">
        <f t="shared" si="256"/>
        <v>0</v>
      </c>
      <c r="V682" s="105">
        <f t="shared" si="256"/>
        <v>16</v>
      </c>
      <c r="W682" s="106">
        <f t="shared" si="256"/>
        <v>7</v>
      </c>
      <c r="X682" s="49">
        <f>SUM(X678:X681)</f>
        <v>23</v>
      </c>
    </row>
    <row r="683" spans="1:24" ht="15" customHeight="1" x14ac:dyDescent="0.25">
      <c r="A683" s="311"/>
      <c r="B683" s="307" t="s">
        <v>12</v>
      </c>
      <c r="C683" s="177" t="s">
        <v>13</v>
      </c>
      <c r="D683" s="166">
        <v>1</v>
      </c>
      <c r="E683" s="167">
        <v>1</v>
      </c>
      <c r="F683" s="138">
        <v>0</v>
      </c>
      <c r="G683" s="139">
        <v>0</v>
      </c>
      <c r="H683" s="138">
        <v>0</v>
      </c>
      <c r="I683" s="139">
        <v>0</v>
      </c>
      <c r="J683" s="140">
        <v>0</v>
      </c>
      <c r="K683" s="141">
        <v>0</v>
      </c>
      <c r="L683" s="138">
        <v>0</v>
      </c>
      <c r="M683" s="139">
        <v>0</v>
      </c>
      <c r="N683" s="138">
        <v>0</v>
      </c>
      <c r="O683" s="139">
        <v>0</v>
      </c>
      <c r="P683" s="140">
        <v>0</v>
      </c>
      <c r="Q683" s="141">
        <v>0</v>
      </c>
      <c r="R683" s="166">
        <v>0</v>
      </c>
      <c r="S683" s="167">
        <v>0</v>
      </c>
      <c r="T683" s="166">
        <v>0</v>
      </c>
      <c r="U683" s="167">
        <v>0</v>
      </c>
      <c r="V683" s="85">
        <f t="shared" ref="V683:W686" si="257">SUM(T683,R683,P683,N683,L683,J683,H683,F683,D683)</f>
        <v>1</v>
      </c>
      <c r="W683" s="86">
        <f t="shared" si="257"/>
        <v>1</v>
      </c>
      <c r="X683" s="47">
        <f>SUM(V683:W683)</f>
        <v>2</v>
      </c>
    </row>
    <row r="684" spans="1:24" ht="15" customHeight="1" x14ac:dyDescent="0.25">
      <c r="A684" s="311"/>
      <c r="B684" s="317"/>
      <c r="C684" s="177" t="s">
        <v>8</v>
      </c>
      <c r="D684" s="166">
        <v>0</v>
      </c>
      <c r="E684" s="167">
        <v>0</v>
      </c>
      <c r="F684" s="166">
        <v>0</v>
      </c>
      <c r="G684" s="200">
        <v>0</v>
      </c>
      <c r="H684" s="166">
        <v>0</v>
      </c>
      <c r="I684" s="200">
        <v>0</v>
      </c>
      <c r="J684" s="170">
        <v>0</v>
      </c>
      <c r="K684" s="168">
        <v>0</v>
      </c>
      <c r="L684" s="166">
        <v>0</v>
      </c>
      <c r="M684" s="200">
        <v>0</v>
      </c>
      <c r="N684" s="166">
        <v>0</v>
      </c>
      <c r="O684" s="200">
        <v>0</v>
      </c>
      <c r="P684" s="170">
        <v>0</v>
      </c>
      <c r="Q684" s="168">
        <v>0</v>
      </c>
      <c r="R684" s="166">
        <v>0</v>
      </c>
      <c r="S684" s="167">
        <v>0</v>
      </c>
      <c r="T684" s="166">
        <v>0</v>
      </c>
      <c r="U684" s="167">
        <v>0</v>
      </c>
      <c r="V684" s="172">
        <f t="shared" si="257"/>
        <v>0</v>
      </c>
      <c r="W684" s="173">
        <f t="shared" si="257"/>
        <v>0</v>
      </c>
      <c r="X684" s="53">
        <f>SUM(V684:W684)</f>
        <v>0</v>
      </c>
    </row>
    <row r="685" spans="1:24" ht="15" customHeight="1" x14ac:dyDescent="0.25">
      <c r="A685" s="311"/>
      <c r="B685" s="317"/>
      <c r="C685" s="177" t="s">
        <v>9</v>
      </c>
      <c r="D685" s="166">
        <v>0</v>
      </c>
      <c r="E685" s="167">
        <v>0</v>
      </c>
      <c r="F685" s="166">
        <v>0</v>
      </c>
      <c r="G685" s="200">
        <v>0</v>
      </c>
      <c r="H685" s="166">
        <v>0</v>
      </c>
      <c r="I685" s="200">
        <v>0</v>
      </c>
      <c r="J685" s="170">
        <v>0</v>
      </c>
      <c r="K685" s="168">
        <v>0</v>
      </c>
      <c r="L685" s="166">
        <v>0</v>
      </c>
      <c r="M685" s="200">
        <v>0</v>
      </c>
      <c r="N685" s="166">
        <v>0</v>
      </c>
      <c r="O685" s="200">
        <v>0</v>
      </c>
      <c r="P685" s="170">
        <v>0</v>
      </c>
      <c r="Q685" s="168">
        <v>0</v>
      </c>
      <c r="R685" s="166">
        <v>0</v>
      </c>
      <c r="S685" s="167">
        <v>0</v>
      </c>
      <c r="T685" s="166">
        <v>0</v>
      </c>
      <c r="U685" s="167">
        <v>0</v>
      </c>
      <c r="V685" s="172">
        <f t="shared" si="257"/>
        <v>0</v>
      </c>
      <c r="W685" s="173">
        <f t="shared" si="257"/>
        <v>0</v>
      </c>
      <c r="X685" s="53">
        <f>SUM(V685:W685)</f>
        <v>0</v>
      </c>
    </row>
    <row r="686" spans="1:24" ht="15" customHeight="1" x14ac:dyDescent="0.25">
      <c r="A686" s="311"/>
      <c r="B686" s="308"/>
      <c r="C686" s="131" t="s">
        <v>16</v>
      </c>
      <c r="D686" s="166">
        <v>2</v>
      </c>
      <c r="E686" s="167">
        <v>0</v>
      </c>
      <c r="F686" s="143">
        <v>0</v>
      </c>
      <c r="G686" s="144">
        <v>0</v>
      </c>
      <c r="H686" s="143">
        <v>0</v>
      </c>
      <c r="I686" s="144">
        <v>0</v>
      </c>
      <c r="J686" s="145">
        <v>0</v>
      </c>
      <c r="K686" s="146">
        <v>0</v>
      </c>
      <c r="L686" s="143">
        <v>0</v>
      </c>
      <c r="M686" s="144">
        <v>0</v>
      </c>
      <c r="N686" s="143">
        <v>0</v>
      </c>
      <c r="O686" s="144">
        <v>0</v>
      </c>
      <c r="P686" s="145">
        <v>0</v>
      </c>
      <c r="Q686" s="146">
        <v>0</v>
      </c>
      <c r="R686" s="143">
        <v>0</v>
      </c>
      <c r="S686" s="144">
        <v>0</v>
      </c>
      <c r="T686" s="143">
        <v>0</v>
      </c>
      <c r="U686" s="144">
        <v>0</v>
      </c>
      <c r="V686" s="94">
        <f t="shared" si="257"/>
        <v>2</v>
      </c>
      <c r="W686" s="95">
        <f t="shared" si="257"/>
        <v>0</v>
      </c>
      <c r="X686" s="48">
        <f>SUM(V686:W686)</f>
        <v>2</v>
      </c>
    </row>
    <row r="687" spans="1:24" ht="15" customHeight="1" thickBot="1" x14ac:dyDescent="0.3">
      <c r="A687" s="312"/>
      <c r="B687" s="309"/>
      <c r="C687" s="22" t="s">
        <v>34</v>
      </c>
      <c r="D687" s="132">
        <f t="shared" ref="D687:W687" si="258">SUM(D683:D686)</f>
        <v>3</v>
      </c>
      <c r="E687" s="133">
        <f t="shared" si="258"/>
        <v>1</v>
      </c>
      <c r="F687" s="134">
        <f t="shared" si="258"/>
        <v>0</v>
      </c>
      <c r="G687" s="135">
        <f t="shared" si="258"/>
        <v>0</v>
      </c>
      <c r="H687" s="149">
        <f t="shared" si="258"/>
        <v>0</v>
      </c>
      <c r="I687" s="150">
        <f t="shared" si="258"/>
        <v>0</v>
      </c>
      <c r="J687" s="151">
        <f t="shared" si="258"/>
        <v>0</v>
      </c>
      <c r="K687" s="136">
        <f t="shared" si="258"/>
        <v>0</v>
      </c>
      <c r="L687" s="149">
        <f t="shared" si="258"/>
        <v>0</v>
      </c>
      <c r="M687" s="150">
        <f t="shared" si="258"/>
        <v>0</v>
      </c>
      <c r="N687" s="151">
        <f t="shared" si="258"/>
        <v>0</v>
      </c>
      <c r="O687" s="135">
        <f t="shared" si="258"/>
        <v>0</v>
      </c>
      <c r="P687" s="149">
        <f t="shared" si="258"/>
        <v>0</v>
      </c>
      <c r="Q687" s="133">
        <f t="shared" si="258"/>
        <v>0</v>
      </c>
      <c r="R687" s="151">
        <f t="shared" si="258"/>
        <v>0</v>
      </c>
      <c r="S687" s="136">
        <f t="shared" si="258"/>
        <v>0</v>
      </c>
      <c r="T687" s="149">
        <f t="shared" si="258"/>
        <v>0</v>
      </c>
      <c r="U687" s="135">
        <f t="shared" si="258"/>
        <v>0</v>
      </c>
      <c r="V687" s="105">
        <f t="shared" si="258"/>
        <v>3</v>
      </c>
      <c r="W687" s="106">
        <f t="shared" si="258"/>
        <v>1</v>
      </c>
      <c r="X687" s="49">
        <f>SUM(X683:X686)</f>
        <v>4</v>
      </c>
    </row>
    <row r="688" spans="1:24" s="2" customFormat="1" ht="15" customHeight="1" thickBot="1" x14ac:dyDescent="0.35">
      <c r="A688" s="279" t="s">
        <v>36</v>
      </c>
      <c r="B688" s="280"/>
      <c r="C688" s="281"/>
      <c r="D688" s="79">
        <f t="shared" ref="D688:W688" si="259">SUM(D687,D682)</f>
        <v>17</v>
      </c>
      <c r="E688" s="80">
        <f t="shared" si="259"/>
        <v>7</v>
      </c>
      <c r="F688" s="81">
        <f t="shared" si="259"/>
        <v>0</v>
      </c>
      <c r="G688" s="80">
        <f t="shared" si="259"/>
        <v>0</v>
      </c>
      <c r="H688" s="81">
        <f t="shared" si="259"/>
        <v>0</v>
      </c>
      <c r="I688" s="44">
        <f t="shared" si="259"/>
        <v>0</v>
      </c>
      <c r="J688" s="82">
        <f t="shared" si="259"/>
        <v>0</v>
      </c>
      <c r="K688" s="83">
        <f t="shared" si="259"/>
        <v>0</v>
      </c>
      <c r="L688" s="81">
        <f t="shared" si="259"/>
        <v>0</v>
      </c>
      <c r="M688" s="80">
        <f t="shared" si="259"/>
        <v>0</v>
      </c>
      <c r="N688" s="82">
        <f t="shared" si="259"/>
        <v>1</v>
      </c>
      <c r="O688" s="83">
        <f t="shared" si="259"/>
        <v>0</v>
      </c>
      <c r="P688" s="81">
        <f t="shared" si="259"/>
        <v>0</v>
      </c>
      <c r="Q688" s="80">
        <f t="shared" si="259"/>
        <v>1</v>
      </c>
      <c r="R688" s="82">
        <f t="shared" si="259"/>
        <v>1</v>
      </c>
      <c r="S688" s="83">
        <f t="shared" si="259"/>
        <v>0</v>
      </c>
      <c r="T688" s="81">
        <f t="shared" si="259"/>
        <v>0</v>
      </c>
      <c r="U688" s="80">
        <f>SUM(U687,U682)</f>
        <v>0</v>
      </c>
      <c r="V688" s="81">
        <f t="shared" si="259"/>
        <v>19</v>
      </c>
      <c r="W688" s="80">
        <f t="shared" si="259"/>
        <v>8</v>
      </c>
      <c r="X688" s="44">
        <f>SUM(X687,X682)</f>
        <v>27</v>
      </c>
    </row>
    <row r="689" spans="1:24" s="17" customFormat="1" ht="14.5" x14ac:dyDescent="0.35">
      <c r="B689" s="20"/>
      <c r="C689" s="34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</row>
    <row r="690" spans="1:24" ht="13.5" thickBot="1" x14ac:dyDescent="0.3">
      <c r="A690" s="3"/>
      <c r="B690" s="31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</row>
    <row r="691" spans="1:24" x14ac:dyDescent="0.25">
      <c r="A691" s="320" t="s">
        <v>108</v>
      </c>
      <c r="B691" s="321"/>
      <c r="C691" s="321"/>
      <c r="D691" s="291" t="s">
        <v>1</v>
      </c>
      <c r="E691" s="291"/>
      <c r="F691" s="291" t="s">
        <v>2</v>
      </c>
      <c r="G691" s="291"/>
      <c r="H691" s="291" t="s">
        <v>3</v>
      </c>
      <c r="I691" s="291"/>
      <c r="J691" s="291" t="s">
        <v>126</v>
      </c>
      <c r="K691" s="291"/>
      <c r="L691" s="291" t="s">
        <v>5</v>
      </c>
      <c r="M691" s="291"/>
      <c r="N691" s="291" t="s">
        <v>31</v>
      </c>
      <c r="O691" s="291"/>
      <c r="P691" s="291" t="s">
        <v>4</v>
      </c>
      <c r="Q691" s="291"/>
      <c r="R691" s="291" t="s">
        <v>127</v>
      </c>
      <c r="S691" s="291"/>
      <c r="T691" s="291" t="s">
        <v>0</v>
      </c>
      <c r="U691" s="291"/>
      <c r="V691" s="291" t="s">
        <v>21</v>
      </c>
      <c r="W691" s="291"/>
      <c r="X691" s="293" t="s">
        <v>17</v>
      </c>
    </row>
    <row r="692" spans="1:24" ht="13.5" customHeight="1" thickBot="1" x14ac:dyDescent="0.3">
      <c r="A692" s="296" t="s">
        <v>153</v>
      </c>
      <c r="B692" s="297"/>
      <c r="C692" s="297"/>
      <c r="D692" s="292"/>
      <c r="E692" s="292"/>
      <c r="F692" s="292"/>
      <c r="G692" s="292"/>
      <c r="H692" s="292"/>
      <c r="I692" s="292"/>
      <c r="J692" s="292"/>
      <c r="K692" s="292"/>
      <c r="L692" s="292"/>
      <c r="M692" s="292"/>
      <c r="N692" s="292"/>
      <c r="O692" s="292"/>
      <c r="P692" s="292"/>
      <c r="Q692" s="292"/>
      <c r="R692" s="292"/>
      <c r="S692" s="292"/>
      <c r="T692" s="292"/>
      <c r="U692" s="292"/>
      <c r="V692" s="292"/>
      <c r="W692" s="292"/>
      <c r="X692" s="294"/>
    </row>
    <row r="693" spans="1:24" s="2" customFormat="1" ht="15" customHeight="1" thickBot="1" x14ac:dyDescent="0.35">
      <c r="A693" s="298" t="s">
        <v>109</v>
      </c>
      <c r="B693" s="299"/>
      <c r="C693" s="300"/>
      <c r="D693" s="26" t="s">
        <v>18</v>
      </c>
      <c r="E693" s="27" t="s">
        <v>19</v>
      </c>
      <c r="F693" s="26" t="s">
        <v>18</v>
      </c>
      <c r="G693" s="27" t="s">
        <v>19</v>
      </c>
      <c r="H693" s="26" t="s">
        <v>18</v>
      </c>
      <c r="I693" s="27" t="s">
        <v>19</v>
      </c>
      <c r="J693" s="26" t="s">
        <v>18</v>
      </c>
      <c r="K693" s="27" t="s">
        <v>19</v>
      </c>
      <c r="L693" s="28" t="s">
        <v>18</v>
      </c>
      <c r="M693" s="27" t="s">
        <v>19</v>
      </c>
      <c r="N693" s="26" t="s">
        <v>18</v>
      </c>
      <c r="O693" s="27" t="s">
        <v>19</v>
      </c>
      <c r="P693" s="26" t="s">
        <v>18</v>
      </c>
      <c r="Q693" s="27" t="s">
        <v>19</v>
      </c>
      <c r="R693" s="26" t="s">
        <v>18</v>
      </c>
      <c r="S693" s="27" t="s">
        <v>19</v>
      </c>
      <c r="T693" s="26" t="s">
        <v>18</v>
      </c>
      <c r="U693" s="29" t="s">
        <v>19</v>
      </c>
      <c r="V693" s="26" t="s">
        <v>18</v>
      </c>
      <c r="W693" s="27" t="s">
        <v>19</v>
      </c>
      <c r="X693" s="295"/>
    </row>
    <row r="694" spans="1:24" ht="15" customHeight="1" x14ac:dyDescent="0.25">
      <c r="A694" s="301" t="s">
        <v>83</v>
      </c>
      <c r="B694" s="304" t="s">
        <v>6</v>
      </c>
      <c r="C694" s="113" t="s">
        <v>13</v>
      </c>
      <c r="D694" s="138">
        <v>3</v>
      </c>
      <c r="E694" s="139">
        <v>18</v>
      </c>
      <c r="F694" s="193">
        <v>0</v>
      </c>
      <c r="G694" s="158">
        <v>0</v>
      </c>
      <c r="H694" s="138">
        <v>0</v>
      </c>
      <c r="I694" s="139">
        <v>0</v>
      </c>
      <c r="J694" s="140">
        <v>0</v>
      </c>
      <c r="K694" s="141">
        <v>0</v>
      </c>
      <c r="L694" s="140">
        <v>0</v>
      </c>
      <c r="M694" s="141">
        <v>0</v>
      </c>
      <c r="N694" s="138">
        <v>0</v>
      </c>
      <c r="O694" s="139">
        <v>1</v>
      </c>
      <c r="P694" s="138">
        <v>0</v>
      </c>
      <c r="Q694" s="139">
        <v>1</v>
      </c>
      <c r="R694" s="138">
        <v>0</v>
      </c>
      <c r="S694" s="139">
        <v>0</v>
      </c>
      <c r="T694" s="138">
        <v>0</v>
      </c>
      <c r="U694" s="139">
        <v>0</v>
      </c>
      <c r="V694" s="85">
        <f t="shared" ref="V694:W697" si="260">SUM(T694,R694,P694,N694,L694,J694,H694,F694,D694)</f>
        <v>3</v>
      </c>
      <c r="W694" s="86">
        <f t="shared" si="260"/>
        <v>20</v>
      </c>
      <c r="X694" s="47">
        <f>SUM(V694:W694)</f>
        <v>23</v>
      </c>
    </row>
    <row r="695" spans="1:24" ht="15" customHeight="1" x14ac:dyDescent="0.25">
      <c r="A695" s="302"/>
      <c r="B695" s="305"/>
      <c r="C695" s="122" t="s">
        <v>14</v>
      </c>
      <c r="D695" s="143">
        <v>3</v>
      </c>
      <c r="E695" s="144">
        <v>6</v>
      </c>
      <c r="F695" s="192">
        <v>0</v>
      </c>
      <c r="G695" s="147">
        <v>0</v>
      </c>
      <c r="H695" s="143">
        <v>0</v>
      </c>
      <c r="I695" s="144">
        <v>0</v>
      </c>
      <c r="J695" s="145">
        <v>0</v>
      </c>
      <c r="K695" s="146">
        <v>0</v>
      </c>
      <c r="L695" s="145">
        <v>0</v>
      </c>
      <c r="M695" s="146">
        <v>0</v>
      </c>
      <c r="N695" s="143">
        <v>1</v>
      </c>
      <c r="O695" s="144">
        <v>0</v>
      </c>
      <c r="P695" s="143">
        <v>0</v>
      </c>
      <c r="Q695" s="144">
        <v>2</v>
      </c>
      <c r="R695" s="143">
        <v>1</v>
      </c>
      <c r="S695" s="144">
        <v>0</v>
      </c>
      <c r="T695" s="143">
        <v>0</v>
      </c>
      <c r="U695" s="144">
        <v>0</v>
      </c>
      <c r="V695" s="94">
        <f t="shared" si="260"/>
        <v>5</v>
      </c>
      <c r="W695" s="95">
        <f t="shared" si="260"/>
        <v>8</v>
      </c>
      <c r="X695" s="48">
        <f>SUM(V695:W695)</f>
        <v>13</v>
      </c>
    </row>
    <row r="696" spans="1:24" ht="15" customHeight="1" x14ac:dyDescent="0.25">
      <c r="A696" s="302"/>
      <c r="B696" s="305"/>
      <c r="C696" s="122" t="s">
        <v>15</v>
      </c>
      <c r="D696" s="143">
        <v>0</v>
      </c>
      <c r="E696" s="144">
        <v>4</v>
      </c>
      <c r="F696" s="192">
        <v>0</v>
      </c>
      <c r="G696" s="147">
        <v>0</v>
      </c>
      <c r="H696" s="143">
        <v>0</v>
      </c>
      <c r="I696" s="144">
        <v>0</v>
      </c>
      <c r="J696" s="143">
        <v>0</v>
      </c>
      <c r="K696" s="147">
        <v>0</v>
      </c>
      <c r="L696" s="145">
        <v>0</v>
      </c>
      <c r="M696" s="146">
        <v>1</v>
      </c>
      <c r="N696" s="143">
        <v>0</v>
      </c>
      <c r="O696" s="144">
        <v>0</v>
      </c>
      <c r="P696" s="143">
        <v>0</v>
      </c>
      <c r="Q696" s="144">
        <v>0</v>
      </c>
      <c r="R696" s="143">
        <v>0</v>
      </c>
      <c r="S696" s="144">
        <v>0</v>
      </c>
      <c r="T696" s="143">
        <v>0</v>
      </c>
      <c r="U696" s="144">
        <v>0</v>
      </c>
      <c r="V696" s="94">
        <f t="shared" si="260"/>
        <v>0</v>
      </c>
      <c r="W696" s="95">
        <f t="shared" si="260"/>
        <v>5</v>
      </c>
      <c r="X696" s="48">
        <f>SUM(V696:W696)</f>
        <v>5</v>
      </c>
    </row>
    <row r="697" spans="1:24" ht="15" customHeight="1" x14ac:dyDescent="0.25">
      <c r="A697" s="302"/>
      <c r="B697" s="305"/>
      <c r="C697" s="131" t="s">
        <v>16</v>
      </c>
      <c r="D697" s="143">
        <v>1</v>
      </c>
      <c r="E697" s="144">
        <v>3</v>
      </c>
      <c r="F697" s="192">
        <v>0</v>
      </c>
      <c r="G697" s="147">
        <v>0</v>
      </c>
      <c r="H697" s="143">
        <v>0</v>
      </c>
      <c r="I697" s="144">
        <v>0</v>
      </c>
      <c r="J697" s="145">
        <v>0</v>
      </c>
      <c r="K697" s="146">
        <v>0</v>
      </c>
      <c r="L697" s="143">
        <v>0</v>
      </c>
      <c r="M697" s="147">
        <v>0</v>
      </c>
      <c r="N697" s="143">
        <v>0</v>
      </c>
      <c r="O697" s="144">
        <v>0</v>
      </c>
      <c r="P697" s="143">
        <v>0</v>
      </c>
      <c r="Q697" s="144">
        <v>0</v>
      </c>
      <c r="R697" s="143">
        <v>2</v>
      </c>
      <c r="S697" s="144">
        <v>1</v>
      </c>
      <c r="T697" s="143">
        <v>0</v>
      </c>
      <c r="U697" s="144">
        <v>0</v>
      </c>
      <c r="V697" s="94">
        <f t="shared" si="260"/>
        <v>3</v>
      </c>
      <c r="W697" s="95">
        <f t="shared" si="260"/>
        <v>4</v>
      </c>
      <c r="X697" s="48">
        <f>SUM(V697:W697)</f>
        <v>7</v>
      </c>
    </row>
    <row r="698" spans="1:24" ht="15" customHeight="1" thickBot="1" x14ac:dyDescent="0.3">
      <c r="A698" s="302"/>
      <c r="B698" s="306"/>
      <c r="C698" s="21" t="s">
        <v>33</v>
      </c>
      <c r="D698" s="132">
        <f t="shared" ref="D698:W698" si="261">SUM(D694:D697)</f>
        <v>7</v>
      </c>
      <c r="E698" s="133">
        <f t="shared" si="261"/>
        <v>31</v>
      </c>
      <c r="F698" s="134">
        <f t="shared" si="261"/>
        <v>0</v>
      </c>
      <c r="G698" s="135">
        <f t="shared" si="261"/>
        <v>0</v>
      </c>
      <c r="H698" s="149">
        <f t="shared" si="261"/>
        <v>0</v>
      </c>
      <c r="I698" s="150">
        <f t="shared" si="261"/>
        <v>0</v>
      </c>
      <c r="J698" s="151">
        <f t="shared" si="261"/>
        <v>0</v>
      </c>
      <c r="K698" s="136">
        <f t="shared" si="261"/>
        <v>0</v>
      </c>
      <c r="L698" s="149">
        <f t="shared" si="261"/>
        <v>0</v>
      </c>
      <c r="M698" s="150">
        <f t="shared" si="261"/>
        <v>1</v>
      </c>
      <c r="N698" s="151">
        <f t="shared" si="261"/>
        <v>1</v>
      </c>
      <c r="O698" s="135">
        <f t="shared" si="261"/>
        <v>1</v>
      </c>
      <c r="P698" s="149">
        <f t="shared" si="261"/>
        <v>0</v>
      </c>
      <c r="Q698" s="133">
        <f t="shared" si="261"/>
        <v>3</v>
      </c>
      <c r="R698" s="151">
        <f t="shared" si="261"/>
        <v>3</v>
      </c>
      <c r="S698" s="136">
        <f t="shared" si="261"/>
        <v>1</v>
      </c>
      <c r="T698" s="149">
        <f t="shared" si="261"/>
        <v>0</v>
      </c>
      <c r="U698" s="135">
        <f t="shared" si="261"/>
        <v>0</v>
      </c>
      <c r="V698" s="105">
        <f t="shared" si="261"/>
        <v>11</v>
      </c>
      <c r="W698" s="106">
        <f t="shared" si="261"/>
        <v>37</v>
      </c>
      <c r="X698" s="49">
        <f>SUM(X694:X697)</f>
        <v>48</v>
      </c>
    </row>
    <row r="699" spans="1:24" ht="15" customHeight="1" x14ac:dyDescent="0.25">
      <c r="A699" s="302"/>
      <c r="B699" s="307" t="s">
        <v>12</v>
      </c>
      <c r="C699" s="177" t="s">
        <v>13</v>
      </c>
      <c r="D699" s="166">
        <v>0</v>
      </c>
      <c r="E699" s="167">
        <v>0</v>
      </c>
      <c r="F699" s="138">
        <v>0</v>
      </c>
      <c r="G699" s="139">
        <v>0</v>
      </c>
      <c r="H699" s="138">
        <v>0</v>
      </c>
      <c r="I699" s="139">
        <v>0</v>
      </c>
      <c r="J699" s="140">
        <v>0</v>
      </c>
      <c r="K699" s="141">
        <v>0</v>
      </c>
      <c r="L699" s="138">
        <v>0</v>
      </c>
      <c r="M699" s="139">
        <v>0</v>
      </c>
      <c r="N699" s="138">
        <v>0</v>
      </c>
      <c r="O699" s="139">
        <v>0</v>
      </c>
      <c r="P699" s="140">
        <v>0</v>
      </c>
      <c r="Q699" s="141">
        <v>0</v>
      </c>
      <c r="R699" s="166">
        <v>0</v>
      </c>
      <c r="S699" s="167">
        <v>0</v>
      </c>
      <c r="T699" s="166">
        <v>0</v>
      </c>
      <c r="U699" s="167">
        <v>0</v>
      </c>
      <c r="V699" s="85">
        <f t="shared" ref="V699:W702" si="262">SUM(T699,R699,P699,N699,L699,J699,H699,F699,D699)</f>
        <v>0</v>
      </c>
      <c r="W699" s="86">
        <f t="shared" si="262"/>
        <v>0</v>
      </c>
      <c r="X699" s="47">
        <f>SUM(V699:W699)</f>
        <v>0</v>
      </c>
    </row>
    <row r="700" spans="1:24" ht="15" customHeight="1" x14ac:dyDescent="0.25">
      <c r="A700" s="302"/>
      <c r="B700" s="308"/>
      <c r="C700" s="122" t="s">
        <v>14</v>
      </c>
      <c r="D700" s="143">
        <v>0</v>
      </c>
      <c r="E700" s="165">
        <v>1</v>
      </c>
      <c r="F700" s="143">
        <v>0</v>
      </c>
      <c r="G700" s="144">
        <v>0</v>
      </c>
      <c r="H700" s="143">
        <v>0</v>
      </c>
      <c r="I700" s="144">
        <v>0</v>
      </c>
      <c r="J700" s="145">
        <v>0</v>
      </c>
      <c r="K700" s="146">
        <v>0</v>
      </c>
      <c r="L700" s="143">
        <v>0</v>
      </c>
      <c r="M700" s="144">
        <v>0</v>
      </c>
      <c r="N700" s="143">
        <v>0</v>
      </c>
      <c r="O700" s="144">
        <v>0</v>
      </c>
      <c r="P700" s="145">
        <v>0</v>
      </c>
      <c r="Q700" s="146">
        <v>0</v>
      </c>
      <c r="R700" s="143">
        <v>0</v>
      </c>
      <c r="S700" s="165">
        <v>0</v>
      </c>
      <c r="T700" s="143">
        <v>0</v>
      </c>
      <c r="U700" s="165">
        <v>0</v>
      </c>
      <c r="V700" s="94">
        <f t="shared" si="262"/>
        <v>0</v>
      </c>
      <c r="W700" s="95">
        <f t="shared" si="262"/>
        <v>1</v>
      </c>
      <c r="X700" s="48">
        <f>SUM(V700:W700)</f>
        <v>1</v>
      </c>
    </row>
    <row r="701" spans="1:24" ht="15" customHeight="1" x14ac:dyDescent="0.25">
      <c r="A701" s="302"/>
      <c r="B701" s="308"/>
      <c r="C701" s="122" t="s">
        <v>15</v>
      </c>
      <c r="D701" s="143">
        <v>0</v>
      </c>
      <c r="E701" s="165">
        <v>1</v>
      </c>
      <c r="F701" s="143">
        <v>0</v>
      </c>
      <c r="G701" s="144">
        <v>0</v>
      </c>
      <c r="H701" s="143">
        <v>0</v>
      </c>
      <c r="I701" s="144">
        <v>0</v>
      </c>
      <c r="J701" s="143">
        <v>0</v>
      </c>
      <c r="K701" s="147">
        <v>0</v>
      </c>
      <c r="L701" s="143">
        <v>0</v>
      </c>
      <c r="M701" s="144">
        <v>0</v>
      </c>
      <c r="N701" s="143">
        <v>0</v>
      </c>
      <c r="O701" s="144">
        <v>0</v>
      </c>
      <c r="P701" s="143">
        <v>0</v>
      </c>
      <c r="Q701" s="147">
        <v>0</v>
      </c>
      <c r="R701" s="143">
        <v>0</v>
      </c>
      <c r="S701" s="165">
        <v>0</v>
      </c>
      <c r="T701" s="143">
        <v>0</v>
      </c>
      <c r="U701" s="165">
        <v>0</v>
      </c>
      <c r="V701" s="94">
        <f t="shared" si="262"/>
        <v>0</v>
      </c>
      <c r="W701" s="95">
        <f t="shared" si="262"/>
        <v>1</v>
      </c>
      <c r="X701" s="48">
        <f>SUM(V701:W701)</f>
        <v>1</v>
      </c>
    </row>
    <row r="702" spans="1:24" ht="15" customHeight="1" x14ac:dyDescent="0.25">
      <c r="A702" s="302"/>
      <c r="B702" s="308"/>
      <c r="C702" s="131" t="s">
        <v>16</v>
      </c>
      <c r="D702" s="143">
        <v>0</v>
      </c>
      <c r="E702" s="144">
        <v>1</v>
      </c>
      <c r="F702" s="143">
        <v>0</v>
      </c>
      <c r="G702" s="144">
        <v>0</v>
      </c>
      <c r="H702" s="143">
        <v>0</v>
      </c>
      <c r="I702" s="144">
        <v>0</v>
      </c>
      <c r="J702" s="145">
        <v>0</v>
      </c>
      <c r="K702" s="146">
        <v>0</v>
      </c>
      <c r="L702" s="143">
        <v>0</v>
      </c>
      <c r="M702" s="144">
        <v>0</v>
      </c>
      <c r="N702" s="143">
        <v>0</v>
      </c>
      <c r="O702" s="144">
        <v>0</v>
      </c>
      <c r="P702" s="145">
        <v>0</v>
      </c>
      <c r="Q702" s="146">
        <v>0</v>
      </c>
      <c r="R702" s="143">
        <v>0</v>
      </c>
      <c r="S702" s="144">
        <v>0</v>
      </c>
      <c r="T702" s="143">
        <v>0</v>
      </c>
      <c r="U702" s="144">
        <v>0</v>
      </c>
      <c r="V702" s="94">
        <f t="shared" si="262"/>
        <v>0</v>
      </c>
      <c r="W702" s="95">
        <f t="shared" si="262"/>
        <v>1</v>
      </c>
      <c r="X702" s="48">
        <f>SUM(V702:W702)</f>
        <v>1</v>
      </c>
    </row>
    <row r="703" spans="1:24" ht="15" customHeight="1" thickBot="1" x14ac:dyDescent="0.3">
      <c r="A703" s="303"/>
      <c r="B703" s="309"/>
      <c r="C703" s="22" t="s">
        <v>34</v>
      </c>
      <c r="D703" s="132">
        <f t="shared" ref="D703:W703" si="263">SUM(D699:D702)</f>
        <v>0</v>
      </c>
      <c r="E703" s="133">
        <f t="shared" si="263"/>
        <v>3</v>
      </c>
      <c r="F703" s="134">
        <f t="shared" si="263"/>
        <v>0</v>
      </c>
      <c r="G703" s="135">
        <f t="shared" si="263"/>
        <v>0</v>
      </c>
      <c r="H703" s="149">
        <f t="shared" si="263"/>
        <v>0</v>
      </c>
      <c r="I703" s="150">
        <f t="shared" si="263"/>
        <v>0</v>
      </c>
      <c r="J703" s="151">
        <f t="shared" si="263"/>
        <v>0</v>
      </c>
      <c r="K703" s="136">
        <f t="shared" si="263"/>
        <v>0</v>
      </c>
      <c r="L703" s="149">
        <f t="shared" si="263"/>
        <v>0</v>
      </c>
      <c r="M703" s="150">
        <f t="shared" si="263"/>
        <v>0</v>
      </c>
      <c r="N703" s="151">
        <f t="shared" si="263"/>
        <v>0</v>
      </c>
      <c r="O703" s="135">
        <f t="shared" si="263"/>
        <v>0</v>
      </c>
      <c r="P703" s="149">
        <f t="shared" si="263"/>
        <v>0</v>
      </c>
      <c r="Q703" s="133">
        <f t="shared" si="263"/>
        <v>0</v>
      </c>
      <c r="R703" s="151">
        <f t="shared" si="263"/>
        <v>0</v>
      </c>
      <c r="S703" s="136">
        <f t="shared" si="263"/>
        <v>0</v>
      </c>
      <c r="T703" s="149">
        <f t="shared" si="263"/>
        <v>0</v>
      </c>
      <c r="U703" s="135">
        <f t="shared" si="263"/>
        <v>0</v>
      </c>
      <c r="V703" s="105">
        <f t="shared" si="263"/>
        <v>0</v>
      </c>
      <c r="W703" s="106">
        <f t="shared" si="263"/>
        <v>3</v>
      </c>
      <c r="X703" s="49">
        <f>SUM(X699:X702)</f>
        <v>3</v>
      </c>
    </row>
    <row r="704" spans="1:24" s="2" customFormat="1" ht="15" customHeight="1" thickBot="1" x14ac:dyDescent="0.35">
      <c r="A704" s="279" t="s">
        <v>36</v>
      </c>
      <c r="B704" s="280"/>
      <c r="C704" s="281"/>
      <c r="D704" s="79">
        <f t="shared" ref="D704:W704" si="264">SUM(D703,D698)</f>
        <v>7</v>
      </c>
      <c r="E704" s="80">
        <f t="shared" si="264"/>
        <v>34</v>
      </c>
      <c r="F704" s="81">
        <f t="shared" si="264"/>
        <v>0</v>
      </c>
      <c r="G704" s="80">
        <f t="shared" si="264"/>
        <v>0</v>
      </c>
      <c r="H704" s="81">
        <f t="shared" si="264"/>
        <v>0</v>
      </c>
      <c r="I704" s="44">
        <f t="shared" si="264"/>
        <v>0</v>
      </c>
      <c r="J704" s="82">
        <f t="shared" si="264"/>
        <v>0</v>
      </c>
      <c r="K704" s="83">
        <f t="shared" si="264"/>
        <v>0</v>
      </c>
      <c r="L704" s="81">
        <f t="shared" si="264"/>
        <v>0</v>
      </c>
      <c r="M704" s="80">
        <f t="shared" si="264"/>
        <v>1</v>
      </c>
      <c r="N704" s="82">
        <f t="shared" si="264"/>
        <v>1</v>
      </c>
      <c r="O704" s="83">
        <f t="shared" si="264"/>
        <v>1</v>
      </c>
      <c r="P704" s="81">
        <f t="shared" si="264"/>
        <v>0</v>
      </c>
      <c r="Q704" s="80">
        <f t="shared" si="264"/>
        <v>3</v>
      </c>
      <c r="R704" s="82">
        <f t="shared" si="264"/>
        <v>3</v>
      </c>
      <c r="S704" s="83">
        <f t="shared" si="264"/>
        <v>1</v>
      </c>
      <c r="T704" s="81">
        <f t="shared" si="264"/>
        <v>0</v>
      </c>
      <c r="U704" s="80">
        <f>SUM(U703,U698)</f>
        <v>0</v>
      </c>
      <c r="V704" s="81">
        <f t="shared" si="264"/>
        <v>11</v>
      </c>
      <c r="W704" s="80">
        <f t="shared" si="264"/>
        <v>40</v>
      </c>
      <c r="X704" s="44">
        <f>SUM(X703,X698)</f>
        <v>51</v>
      </c>
    </row>
    <row r="705" spans="1:24" s="17" customFormat="1" ht="14.5" x14ac:dyDescent="0.35">
      <c r="B705" s="20"/>
      <c r="C705" s="34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</row>
    <row r="706" spans="1:24" s="17" customFormat="1" ht="15" thickBot="1" x14ac:dyDescent="0.4">
      <c r="B706" s="20"/>
      <c r="C706" s="34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</row>
    <row r="707" spans="1:24" ht="12.75" customHeight="1" x14ac:dyDescent="0.25">
      <c r="A707" s="320" t="s">
        <v>110</v>
      </c>
      <c r="B707" s="321"/>
      <c r="C707" s="321"/>
      <c r="D707" s="291" t="s">
        <v>1</v>
      </c>
      <c r="E707" s="291"/>
      <c r="F707" s="291" t="s">
        <v>2</v>
      </c>
      <c r="G707" s="291"/>
      <c r="H707" s="291" t="s">
        <v>3</v>
      </c>
      <c r="I707" s="291"/>
      <c r="J707" s="291" t="s">
        <v>126</v>
      </c>
      <c r="K707" s="291"/>
      <c r="L707" s="291" t="s">
        <v>5</v>
      </c>
      <c r="M707" s="291"/>
      <c r="N707" s="291" t="s">
        <v>31</v>
      </c>
      <c r="O707" s="291"/>
      <c r="P707" s="291" t="s">
        <v>4</v>
      </c>
      <c r="Q707" s="291"/>
      <c r="R707" s="291" t="s">
        <v>127</v>
      </c>
      <c r="S707" s="291"/>
      <c r="T707" s="291" t="s">
        <v>0</v>
      </c>
      <c r="U707" s="291"/>
      <c r="V707" s="291" t="s">
        <v>21</v>
      </c>
      <c r="W707" s="291"/>
      <c r="X707" s="293" t="s">
        <v>17</v>
      </c>
    </row>
    <row r="708" spans="1:24" ht="13.5" customHeight="1" thickBot="1" x14ac:dyDescent="0.3">
      <c r="A708" s="296" t="s">
        <v>153</v>
      </c>
      <c r="B708" s="297"/>
      <c r="C708" s="297"/>
      <c r="D708" s="292"/>
      <c r="E708" s="292"/>
      <c r="F708" s="292"/>
      <c r="G708" s="292"/>
      <c r="H708" s="292"/>
      <c r="I708" s="292"/>
      <c r="J708" s="292"/>
      <c r="K708" s="292"/>
      <c r="L708" s="292"/>
      <c r="M708" s="292"/>
      <c r="N708" s="292"/>
      <c r="O708" s="292"/>
      <c r="P708" s="292"/>
      <c r="Q708" s="292"/>
      <c r="R708" s="292"/>
      <c r="S708" s="292"/>
      <c r="T708" s="292"/>
      <c r="U708" s="292"/>
      <c r="V708" s="292"/>
      <c r="W708" s="292"/>
      <c r="X708" s="294"/>
    </row>
    <row r="709" spans="1:24" s="2" customFormat="1" ht="15" customHeight="1" thickBot="1" x14ac:dyDescent="0.35">
      <c r="A709" s="298" t="s">
        <v>111</v>
      </c>
      <c r="B709" s="299"/>
      <c r="C709" s="300"/>
      <c r="D709" s="26" t="s">
        <v>18</v>
      </c>
      <c r="E709" s="27" t="s">
        <v>19</v>
      </c>
      <c r="F709" s="26" t="s">
        <v>18</v>
      </c>
      <c r="G709" s="27" t="s">
        <v>19</v>
      </c>
      <c r="H709" s="26" t="s">
        <v>18</v>
      </c>
      <c r="I709" s="27" t="s">
        <v>19</v>
      </c>
      <c r="J709" s="26" t="s">
        <v>18</v>
      </c>
      <c r="K709" s="27" t="s">
        <v>19</v>
      </c>
      <c r="L709" s="28" t="s">
        <v>18</v>
      </c>
      <c r="M709" s="27" t="s">
        <v>19</v>
      </c>
      <c r="N709" s="26" t="s">
        <v>18</v>
      </c>
      <c r="O709" s="27" t="s">
        <v>19</v>
      </c>
      <c r="P709" s="26" t="s">
        <v>18</v>
      </c>
      <c r="Q709" s="27" t="s">
        <v>19</v>
      </c>
      <c r="R709" s="26" t="s">
        <v>18</v>
      </c>
      <c r="S709" s="27" t="s">
        <v>19</v>
      </c>
      <c r="T709" s="26" t="s">
        <v>18</v>
      </c>
      <c r="U709" s="29" t="s">
        <v>19</v>
      </c>
      <c r="V709" s="26" t="s">
        <v>18</v>
      </c>
      <c r="W709" s="27" t="s">
        <v>19</v>
      </c>
      <c r="X709" s="295"/>
    </row>
    <row r="710" spans="1:24" ht="15" customHeight="1" x14ac:dyDescent="0.25">
      <c r="A710" s="310" t="s">
        <v>59</v>
      </c>
      <c r="B710" s="304" t="s">
        <v>6</v>
      </c>
      <c r="C710" s="113" t="s">
        <v>13</v>
      </c>
      <c r="D710" s="138">
        <v>22</v>
      </c>
      <c r="E710" s="139">
        <v>102</v>
      </c>
      <c r="F710" s="138">
        <v>0</v>
      </c>
      <c r="G710" s="139">
        <v>0</v>
      </c>
      <c r="H710" s="138">
        <v>0</v>
      </c>
      <c r="I710" s="139">
        <v>0</v>
      </c>
      <c r="J710" s="140">
        <v>0</v>
      </c>
      <c r="K710" s="141">
        <v>0</v>
      </c>
      <c r="L710" s="140">
        <v>0</v>
      </c>
      <c r="M710" s="141">
        <v>0</v>
      </c>
      <c r="N710" s="138">
        <v>0</v>
      </c>
      <c r="O710" s="139">
        <v>4</v>
      </c>
      <c r="P710" s="138">
        <v>2</v>
      </c>
      <c r="Q710" s="139">
        <v>4</v>
      </c>
      <c r="R710" s="138">
        <v>0</v>
      </c>
      <c r="S710" s="139">
        <v>0</v>
      </c>
      <c r="T710" s="138">
        <v>0</v>
      </c>
      <c r="U710" s="139">
        <v>2</v>
      </c>
      <c r="V710" s="85">
        <f t="shared" ref="V710:W713" si="265">SUM(T710,R710,P710,N710,L710,J710,H710,F710,D710)</f>
        <v>24</v>
      </c>
      <c r="W710" s="86">
        <f t="shared" si="265"/>
        <v>112</v>
      </c>
      <c r="X710" s="47">
        <f>SUM(V710:W710)</f>
        <v>136</v>
      </c>
    </row>
    <row r="711" spans="1:24" ht="15" customHeight="1" x14ac:dyDescent="0.25">
      <c r="A711" s="311"/>
      <c r="B711" s="305"/>
      <c r="C711" s="122" t="s">
        <v>14</v>
      </c>
      <c r="D711" s="143">
        <v>6</v>
      </c>
      <c r="E711" s="144">
        <v>71</v>
      </c>
      <c r="F711" s="143">
        <v>0</v>
      </c>
      <c r="G711" s="144">
        <v>0</v>
      </c>
      <c r="H711" s="143">
        <v>0</v>
      </c>
      <c r="I711" s="144">
        <v>0</v>
      </c>
      <c r="J711" s="145">
        <v>0</v>
      </c>
      <c r="K711" s="146">
        <v>0</v>
      </c>
      <c r="L711" s="145">
        <v>1</v>
      </c>
      <c r="M711" s="146">
        <v>1</v>
      </c>
      <c r="N711" s="143">
        <v>0</v>
      </c>
      <c r="O711" s="144">
        <v>4</v>
      </c>
      <c r="P711" s="143">
        <v>0</v>
      </c>
      <c r="Q711" s="144">
        <v>3</v>
      </c>
      <c r="R711" s="143">
        <v>0</v>
      </c>
      <c r="S711" s="144">
        <v>0</v>
      </c>
      <c r="T711" s="143">
        <v>0</v>
      </c>
      <c r="U711" s="144">
        <v>0</v>
      </c>
      <c r="V711" s="94">
        <f t="shared" si="265"/>
        <v>7</v>
      </c>
      <c r="W711" s="95">
        <f t="shared" si="265"/>
        <v>79</v>
      </c>
      <c r="X711" s="48">
        <f>SUM(V711:W711)</f>
        <v>86</v>
      </c>
    </row>
    <row r="712" spans="1:24" ht="15" customHeight="1" x14ac:dyDescent="0.25">
      <c r="A712" s="311"/>
      <c r="B712" s="305"/>
      <c r="C712" s="122" t="s">
        <v>15</v>
      </c>
      <c r="D712" s="143">
        <v>15</v>
      </c>
      <c r="E712" s="144">
        <v>67</v>
      </c>
      <c r="F712" s="143">
        <v>0</v>
      </c>
      <c r="G712" s="144">
        <v>0</v>
      </c>
      <c r="H712" s="143">
        <v>0</v>
      </c>
      <c r="I712" s="144">
        <v>1</v>
      </c>
      <c r="J712" s="143">
        <v>0</v>
      </c>
      <c r="K712" s="147">
        <v>0</v>
      </c>
      <c r="L712" s="145">
        <v>0</v>
      </c>
      <c r="M712" s="146">
        <v>0</v>
      </c>
      <c r="N712" s="143">
        <v>1</v>
      </c>
      <c r="O712" s="144">
        <v>5</v>
      </c>
      <c r="P712" s="143">
        <v>0</v>
      </c>
      <c r="Q712" s="144">
        <v>2</v>
      </c>
      <c r="R712" s="143">
        <v>0</v>
      </c>
      <c r="S712" s="144">
        <v>1</v>
      </c>
      <c r="T712" s="143">
        <v>0</v>
      </c>
      <c r="U712" s="144">
        <v>0</v>
      </c>
      <c r="V712" s="94">
        <f t="shared" si="265"/>
        <v>16</v>
      </c>
      <c r="W712" s="95">
        <f t="shared" si="265"/>
        <v>76</v>
      </c>
      <c r="X712" s="48">
        <f>SUM(V712:W712)</f>
        <v>92</v>
      </c>
    </row>
    <row r="713" spans="1:24" ht="15" customHeight="1" x14ac:dyDescent="0.25">
      <c r="A713" s="311"/>
      <c r="B713" s="305"/>
      <c r="C713" s="131" t="s">
        <v>16</v>
      </c>
      <c r="D713" s="143">
        <v>5</v>
      </c>
      <c r="E713" s="144">
        <v>27</v>
      </c>
      <c r="F713" s="143">
        <v>0</v>
      </c>
      <c r="G713" s="144">
        <v>0</v>
      </c>
      <c r="H713" s="143">
        <v>0</v>
      </c>
      <c r="I713" s="144">
        <v>0</v>
      </c>
      <c r="J713" s="143">
        <v>1</v>
      </c>
      <c r="K713" s="146">
        <v>0</v>
      </c>
      <c r="L713" s="143">
        <v>0</v>
      </c>
      <c r="M713" s="147">
        <v>0</v>
      </c>
      <c r="N713" s="143">
        <v>1</v>
      </c>
      <c r="O713" s="144">
        <v>3</v>
      </c>
      <c r="P713" s="143">
        <v>1</v>
      </c>
      <c r="Q713" s="144">
        <v>1</v>
      </c>
      <c r="R713" s="143">
        <v>0</v>
      </c>
      <c r="S713" s="144">
        <v>1</v>
      </c>
      <c r="T713" s="143">
        <v>0</v>
      </c>
      <c r="U713" s="144">
        <v>0</v>
      </c>
      <c r="V713" s="94">
        <f t="shared" si="265"/>
        <v>8</v>
      </c>
      <c r="W713" s="95">
        <f t="shared" si="265"/>
        <v>32</v>
      </c>
      <c r="X713" s="48">
        <f>SUM(V713:W713)</f>
        <v>40</v>
      </c>
    </row>
    <row r="714" spans="1:24" ht="15" customHeight="1" thickBot="1" x14ac:dyDescent="0.3">
      <c r="A714" s="311"/>
      <c r="B714" s="306"/>
      <c r="C714" s="21" t="s">
        <v>33</v>
      </c>
      <c r="D714" s="132">
        <f t="shared" ref="D714:W714" si="266">SUM(D710:D713)</f>
        <v>48</v>
      </c>
      <c r="E714" s="133">
        <f t="shared" si="266"/>
        <v>267</v>
      </c>
      <c r="F714" s="149">
        <f t="shared" si="266"/>
        <v>0</v>
      </c>
      <c r="G714" s="150">
        <f t="shared" si="266"/>
        <v>0</v>
      </c>
      <c r="H714" s="149">
        <f t="shared" si="266"/>
        <v>0</v>
      </c>
      <c r="I714" s="150">
        <f t="shared" si="266"/>
        <v>1</v>
      </c>
      <c r="J714" s="151">
        <f t="shared" si="266"/>
        <v>1</v>
      </c>
      <c r="K714" s="136">
        <f t="shared" si="266"/>
        <v>0</v>
      </c>
      <c r="L714" s="149">
        <f t="shared" si="266"/>
        <v>1</v>
      </c>
      <c r="M714" s="150">
        <f t="shared" si="266"/>
        <v>1</v>
      </c>
      <c r="N714" s="151">
        <f t="shared" si="266"/>
        <v>2</v>
      </c>
      <c r="O714" s="135">
        <f t="shared" si="266"/>
        <v>16</v>
      </c>
      <c r="P714" s="149">
        <f t="shared" si="266"/>
        <v>3</v>
      </c>
      <c r="Q714" s="133">
        <f t="shared" si="266"/>
        <v>10</v>
      </c>
      <c r="R714" s="151">
        <f t="shared" si="266"/>
        <v>0</v>
      </c>
      <c r="S714" s="136">
        <f t="shared" si="266"/>
        <v>2</v>
      </c>
      <c r="T714" s="149">
        <f t="shared" si="266"/>
        <v>0</v>
      </c>
      <c r="U714" s="135">
        <f t="shared" si="266"/>
        <v>2</v>
      </c>
      <c r="V714" s="105">
        <f t="shared" si="266"/>
        <v>55</v>
      </c>
      <c r="W714" s="106">
        <f t="shared" si="266"/>
        <v>299</v>
      </c>
      <c r="X714" s="49">
        <f>SUM(X710:X713)</f>
        <v>354</v>
      </c>
    </row>
    <row r="715" spans="1:24" ht="15" customHeight="1" x14ac:dyDescent="0.25">
      <c r="A715" s="311"/>
      <c r="B715" s="307" t="s">
        <v>12</v>
      </c>
      <c r="C715" s="177" t="s">
        <v>13</v>
      </c>
      <c r="D715" s="166">
        <v>2</v>
      </c>
      <c r="E715" s="167">
        <v>5</v>
      </c>
      <c r="F715" s="138">
        <v>0</v>
      </c>
      <c r="G715" s="139">
        <v>0</v>
      </c>
      <c r="H715" s="138">
        <v>0</v>
      </c>
      <c r="I715" s="139">
        <v>0</v>
      </c>
      <c r="J715" s="140">
        <v>0</v>
      </c>
      <c r="K715" s="141">
        <v>0</v>
      </c>
      <c r="L715" s="138">
        <v>0</v>
      </c>
      <c r="M715" s="139">
        <v>0</v>
      </c>
      <c r="N715" s="138">
        <v>0</v>
      </c>
      <c r="O715" s="139">
        <v>0</v>
      </c>
      <c r="P715" s="140">
        <v>0</v>
      </c>
      <c r="Q715" s="141">
        <v>0</v>
      </c>
      <c r="R715" s="166">
        <v>0</v>
      </c>
      <c r="S715" s="167">
        <v>0</v>
      </c>
      <c r="T715" s="166">
        <v>0</v>
      </c>
      <c r="U715" s="167">
        <v>0</v>
      </c>
      <c r="V715" s="85">
        <f t="shared" ref="V715:W718" si="267">SUM(T715,R715,P715,N715,L715,J715,H715,F715,D715)</f>
        <v>2</v>
      </c>
      <c r="W715" s="86">
        <f t="shared" si="267"/>
        <v>5</v>
      </c>
      <c r="X715" s="47">
        <f>SUM(V715:W715)</f>
        <v>7</v>
      </c>
    </row>
    <row r="716" spans="1:24" ht="15" customHeight="1" x14ac:dyDescent="0.25">
      <c r="A716" s="311"/>
      <c r="B716" s="308"/>
      <c r="C716" s="122" t="s">
        <v>14</v>
      </c>
      <c r="D716" s="143">
        <v>4</v>
      </c>
      <c r="E716" s="165">
        <v>6</v>
      </c>
      <c r="F716" s="143">
        <v>0</v>
      </c>
      <c r="G716" s="144">
        <v>0</v>
      </c>
      <c r="H716" s="143">
        <v>0</v>
      </c>
      <c r="I716" s="144">
        <v>0</v>
      </c>
      <c r="J716" s="145">
        <v>0</v>
      </c>
      <c r="K716" s="146">
        <v>0</v>
      </c>
      <c r="L716" s="143">
        <v>0</v>
      </c>
      <c r="M716" s="144">
        <v>0</v>
      </c>
      <c r="N716" s="143">
        <v>0</v>
      </c>
      <c r="O716" s="144">
        <v>0</v>
      </c>
      <c r="P716" s="145">
        <v>0</v>
      </c>
      <c r="Q716" s="146">
        <v>1</v>
      </c>
      <c r="R716" s="143">
        <v>0</v>
      </c>
      <c r="S716" s="165">
        <v>0</v>
      </c>
      <c r="T716" s="143">
        <v>0</v>
      </c>
      <c r="U716" s="165">
        <v>0</v>
      </c>
      <c r="V716" s="94">
        <f t="shared" si="267"/>
        <v>4</v>
      </c>
      <c r="W716" s="95">
        <f t="shared" si="267"/>
        <v>7</v>
      </c>
      <c r="X716" s="48">
        <f>SUM(V716:W716)</f>
        <v>11</v>
      </c>
    </row>
    <row r="717" spans="1:24" ht="15" customHeight="1" x14ac:dyDescent="0.25">
      <c r="A717" s="311"/>
      <c r="B717" s="308"/>
      <c r="C717" s="122" t="s">
        <v>15</v>
      </c>
      <c r="D717" s="143">
        <v>3</v>
      </c>
      <c r="E717" s="165">
        <v>6</v>
      </c>
      <c r="F717" s="143">
        <v>0</v>
      </c>
      <c r="G717" s="144">
        <v>0</v>
      </c>
      <c r="H717" s="143">
        <v>0</v>
      </c>
      <c r="I717" s="144">
        <v>0</v>
      </c>
      <c r="J717" s="143">
        <v>0</v>
      </c>
      <c r="K717" s="147">
        <v>0</v>
      </c>
      <c r="L717" s="143">
        <v>0</v>
      </c>
      <c r="M717" s="144">
        <v>0</v>
      </c>
      <c r="N717" s="143">
        <v>0</v>
      </c>
      <c r="O717" s="144">
        <v>0</v>
      </c>
      <c r="P717" s="143">
        <v>0</v>
      </c>
      <c r="Q717" s="147">
        <v>1</v>
      </c>
      <c r="R717" s="143">
        <v>0</v>
      </c>
      <c r="S717" s="165">
        <v>0</v>
      </c>
      <c r="T717" s="143">
        <v>0</v>
      </c>
      <c r="U717" s="165">
        <v>1</v>
      </c>
      <c r="V717" s="94">
        <f t="shared" si="267"/>
        <v>3</v>
      </c>
      <c r="W717" s="95">
        <f t="shared" si="267"/>
        <v>8</v>
      </c>
      <c r="X717" s="48">
        <f>SUM(V717:W717)</f>
        <v>11</v>
      </c>
    </row>
    <row r="718" spans="1:24" ht="15" customHeight="1" x14ac:dyDescent="0.25">
      <c r="A718" s="311"/>
      <c r="B718" s="308"/>
      <c r="C718" s="131" t="s">
        <v>16</v>
      </c>
      <c r="D718" s="143">
        <v>1</v>
      </c>
      <c r="E718" s="144">
        <v>9</v>
      </c>
      <c r="F718" s="143">
        <v>0</v>
      </c>
      <c r="G718" s="144">
        <v>0</v>
      </c>
      <c r="H718" s="143">
        <v>0</v>
      </c>
      <c r="I718" s="144">
        <v>0</v>
      </c>
      <c r="J718" s="145">
        <v>0</v>
      </c>
      <c r="K718" s="147">
        <v>0</v>
      </c>
      <c r="L718" s="143">
        <v>0</v>
      </c>
      <c r="M718" s="144">
        <v>0</v>
      </c>
      <c r="N718" s="143">
        <v>1</v>
      </c>
      <c r="O718" s="144">
        <v>0</v>
      </c>
      <c r="P718" s="145">
        <v>0</v>
      </c>
      <c r="Q718" s="146">
        <v>0</v>
      </c>
      <c r="R718" s="143">
        <v>0</v>
      </c>
      <c r="S718" s="144">
        <v>0</v>
      </c>
      <c r="T718" s="143">
        <v>0</v>
      </c>
      <c r="U718" s="165">
        <v>0</v>
      </c>
      <c r="V718" s="94">
        <f t="shared" si="267"/>
        <v>2</v>
      </c>
      <c r="W718" s="95">
        <f t="shared" si="267"/>
        <v>9</v>
      </c>
      <c r="X718" s="48">
        <f>SUM(V718:W718)</f>
        <v>11</v>
      </c>
    </row>
    <row r="719" spans="1:24" ht="15" customHeight="1" thickBot="1" x14ac:dyDescent="0.3">
      <c r="A719" s="312"/>
      <c r="B719" s="309"/>
      <c r="C719" s="22" t="s">
        <v>34</v>
      </c>
      <c r="D719" s="132">
        <f t="shared" ref="D719:W719" si="268">SUM(D715:D718)</f>
        <v>10</v>
      </c>
      <c r="E719" s="133">
        <f t="shared" si="268"/>
        <v>26</v>
      </c>
      <c r="F719" s="149">
        <f t="shared" si="268"/>
        <v>0</v>
      </c>
      <c r="G719" s="150">
        <f t="shared" si="268"/>
        <v>0</v>
      </c>
      <c r="H719" s="149">
        <f t="shared" si="268"/>
        <v>0</v>
      </c>
      <c r="I719" s="150">
        <f t="shared" si="268"/>
        <v>0</v>
      </c>
      <c r="J719" s="151">
        <f t="shared" si="268"/>
        <v>0</v>
      </c>
      <c r="K719" s="136">
        <f t="shared" si="268"/>
        <v>0</v>
      </c>
      <c r="L719" s="149">
        <f t="shared" si="268"/>
        <v>0</v>
      </c>
      <c r="M719" s="150">
        <f t="shared" si="268"/>
        <v>0</v>
      </c>
      <c r="N719" s="151">
        <f t="shared" si="268"/>
        <v>1</v>
      </c>
      <c r="O719" s="135">
        <f t="shared" si="268"/>
        <v>0</v>
      </c>
      <c r="P719" s="149">
        <f t="shared" si="268"/>
        <v>0</v>
      </c>
      <c r="Q719" s="133">
        <f t="shared" si="268"/>
        <v>2</v>
      </c>
      <c r="R719" s="151">
        <f t="shared" si="268"/>
        <v>0</v>
      </c>
      <c r="S719" s="136">
        <f t="shared" si="268"/>
        <v>0</v>
      </c>
      <c r="T719" s="149">
        <f t="shared" si="268"/>
        <v>0</v>
      </c>
      <c r="U719" s="135">
        <f t="shared" si="268"/>
        <v>1</v>
      </c>
      <c r="V719" s="105">
        <f t="shared" si="268"/>
        <v>11</v>
      </c>
      <c r="W719" s="106">
        <f t="shared" si="268"/>
        <v>29</v>
      </c>
      <c r="X719" s="49">
        <f>SUM(X715:X718)</f>
        <v>40</v>
      </c>
    </row>
    <row r="720" spans="1:24" s="2" customFormat="1" ht="15" customHeight="1" thickBot="1" x14ac:dyDescent="0.35">
      <c r="A720" s="279" t="s">
        <v>36</v>
      </c>
      <c r="B720" s="280"/>
      <c r="C720" s="281"/>
      <c r="D720" s="79">
        <f t="shared" ref="D720:W720" si="269">SUM(D719,D714)</f>
        <v>58</v>
      </c>
      <c r="E720" s="80">
        <f t="shared" si="269"/>
        <v>293</v>
      </c>
      <c r="F720" s="81">
        <f t="shared" si="269"/>
        <v>0</v>
      </c>
      <c r="G720" s="80">
        <f t="shared" si="269"/>
        <v>0</v>
      </c>
      <c r="H720" s="81">
        <f t="shared" si="269"/>
        <v>0</v>
      </c>
      <c r="I720" s="44">
        <f t="shared" si="269"/>
        <v>1</v>
      </c>
      <c r="J720" s="82">
        <f t="shared" si="269"/>
        <v>1</v>
      </c>
      <c r="K720" s="83">
        <f t="shared" si="269"/>
        <v>0</v>
      </c>
      <c r="L720" s="81">
        <f t="shared" si="269"/>
        <v>1</v>
      </c>
      <c r="M720" s="80">
        <f t="shared" si="269"/>
        <v>1</v>
      </c>
      <c r="N720" s="82">
        <f t="shared" si="269"/>
        <v>3</v>
      </c>
      <c r="O720" s="83">
        <f t="shared" si="269"/>
        <v>16</v>
      </c>
      <c r="P720" s="81">
        <f t="shared" si="269"/>
        <v>3</v>
      </c>
      <c r="Q720" s="80">
        <f t="shared" si="269"/>
        <v>12</v>
      </c>
      <c r="R720" s="82">
        <f t="shared" si="269"/>
        <v>0</v>
      </c>
      <c r="S720" s="83">
        <f t="shared" si="269"/>
        <v>2</v>
      </c>
      <c r="T720" s="81">
        <f t="shared" si="269"/>
        <v>0</v>
      </c>
      <c r="U720" s="80">
        <f>SUM(U719,U714)</f>
        <v>3</v>
      </c>
      <c r="V720" s="81">
        <f t="shared" si="269"/>
        <v>66</v>
      </c>
      <c r="W720" s="80">
        <f t="shared" si="269"/>
        <v>328</v>
      </c>
      <c r="X720" s="44">
        <f>SUM(X719,X714)</f>
        <v>394</v>
      </c>
    </row>
    <row r="721" spans="1:24" s="17" customFormat="1" ht="14.5" x14ac:dyDescent="0.35">
      <c r="B721" s="20"/>
      <c r="C721" s="34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</row>
    <row r="722" spans="1:24" s="17" customFormat="1" ht="15" thickBot="1" x14ac:dyDescent="0.4">
      <c r="B722" s="20"/>
      <c r="C722" s="34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</row>
    <row r="723" spans="1:24" ht="12.75" customHeight="1" x14ac:dyDescent="0.25">
      <c r="A723" s="320" t="s">
        <v>65</v>
      </c>
      <c r="B723" s="321"/>
      <c r="C723" s="321"/>
      <c r="D723" s="291" t="s">
        <v>1</v>
      </c>
      <c r="E723" s="291"/>
      <c r="F723" s="291" t="s">
        <v>2</v>
      </c>
      <c r="G723" s="291"/>
      <c r="H723" s="291" t="s">
        <v>3</v>
      </c>
      <c r="I723" s="291"/>
      <c r="J723" s="291" t="s">
        <v>126</v>
      </c>
      <c r="K723" s="291"/>
      <c r="L723" s="291" t="s">
        <v>5</v>
      </c>
      <c r="M723" s="291"/>
      <c r="N723" s="291" t="s">
        <v>31</v>
      </c>
      <c r="O723" s="291"/>
      <c r="P723" s="291" t="s">
        <v>4</v>
      </c>
      <c r="Q723" s="291"/>
      <c r="R723" s="291" t="s">
        <v>127</v>
      </c>
      <c r="S723" s="291"/>
      <c r="T723" s="291" t="s">
        <v>0</v>
      </c>
      <c r="U723" s="291"/>
      <c r="V723" s="291" t="s">
        <v>21</v>
      </c>
      <c r="W723" s="291"/>
      <c r="X723" s="293" t="s">
        <v>17</v>
      </c>
    </row>
    <row r="724" spans="1:24" ht="13.5" customHeight="1" thickBot="1" x14ac:dyDescent="0.3">
      <c r="A724" s="296" t="s">
        <v>153</v>
      </c>
      <c r="B724" s="297"/>
      <c r="C724" s="297"/>
      <c r="D724" s="292"/>
      <c r="E724" s="292"/>
      <c r="F724" s="292"/>
      <c r="G724" s="292"/>
      <c r="H724" s="292"/>
      <c r="I724" s="292"/>
      <c r="J724" s="292"/>
      <c r="K724" s="292"/>
      <c r="L724" s="292"/>
      <c r="M724" s="292"/>
      <c r="N724" s="292"/>
      <c r="O724" s="292"/>
      <c r="P724" s="292"/>
      <c r="Q724" s="292"/>
      <c r="R724" s="292"/>
      <c r="S724" s="292"/>
      <c r="T724" s="292"/>
      <c r="U724" s="292"/>
      <c r="V724" s="292"/>
      <c r="W724" s="292"/>
      <c r="X724" s="294"/>
    </row>
    <row r="725" spans="1:24" s="2" customFormat="1" ht="15" customHeight="1" thickBot="1" x14ac:dyDescent="0.35">
      <c r="A725" s="298" t="s">
        <v>112</v>
      </c>
      <c r="B725" s="299"/>
      <c r="C725" s="300"/>
      <c r="D725" s="26" t="s">
        <v>18</v>
      </c>
      <c r="E725" s="27" t="s">
        <v>19</v>
      </c>
      <c r="F725" s="26" t="s">
        <v>18</v>
      </c>
      <c r="G725" s="27" t="s">
        <v>19</v>
      </c>
      <c r="H725" s="26" t="s">
        <v>18</v>
      </c>
      <c r="I725" s="27" t="s">
        <v>19</v>
      </c>
      <c r="J725" s="26" t="s">
        <v>18</v>
      </c>
      <c r="K725" s="27" t="s">
        <v>19</v>
      </c>
      <c r="L725" s="28" t="s">
        <v>18</v>
      </c>
      <c r="M725" s="27" t="s">
        <v>19</v>
      </c>
      <c r="N725" s="26" t="s">
        <v>18</v>
      </c>
      <c r="O725" s="27" t="s">
        <v>19</v>
      </c>
      <c r="P725" s="26" t="s">
        <v>18</v>
      </c>
      <c r="Q725" s="27" t="s">
        <v>19</v>
      </c>
      <c r="R725" s="26" t="s">
        <v>18</v>
      </c>
      <c r="S725" s="27" t="s">
        <v>19</v>
      </c>
      <c r="T725" s="26" t="s">
        <v>18</v>
      </c>
      <c r="U725" s="29" t="s">
        <v>19</v>
      </c>
      <c r="V725" s="26" t="s">
        <v>18</v>
      </c>
      <c r="W725" s="27" t="s">
        <v>19</v>
      </c>
      <c r="X725" s="295"/>
    </row>
    <row r="726" spans="1:24" ht="15" customHeight="1" x14ac:dyDescent="0.25">
      <c r="A726" s="301" t="s">
        <v>59</v>
      </c>
      <c r="B726" s="313" t="s">
        <v>6</v>
      </c>
      <c r="C726" s="113" t="s">
        <v>13</v>
      </c>
      <c r="D726" s="138">
        <v>3</v>
      </c>
      <c r="E726" s="139">
        <v>46</v>
      </c>
      <c r="F726" s="193">
        <v>0</v>
      </c>
      <c r="G726" s="158">
        <v>0</v>
      </c>
      <c r="H726" s="138">
        <v>0</v>
      </c>
      <c r="I726" s="139">
        <v>0</v>
      </c>
      <c r="J726" s="140">
        <v>0</v>
      </c>
      <c r="K726" s="141">
        <v>0</v>
      </c>
      <c r="L726" s="140">
        <v>1</v>
      </c>
      <c r="M726" s="141">
        <v>0</v>
      </c>
      <c r="N726" s="138">
        <v>0</v>
      </c>
      <c r="O726" s="139">
        <v>1</v>
      </c>
      <c r="P726" s="138">
        <v>1</v>
      </c>
      <c r="Q726" s="139">
        <v>4</v>
      </c>
      <c r="R726" s="138">
        <v>0</v>
      </c>
      <c r="S726" s="139">
        <v>0</v>
      </c>
      <c r="T726" s="138">
        <v>0</v>
      </c>
      <c r="U726" s="139">
        <v>0</v>
      </c>
      <c r="V726" s="85">
        <f t="shared" ref="V726:W729" si="270">SUM(T726,R726,P726,N726,L726,J726,H726,F726,D726)</f>
        <v>5</v>
      </c>
      <c r="W726" s="86">
        <f t="shared" si="270"/>
        <v>51</v>
      </c>
      <c r="X726" s="47">
        <f>SUM(V726:W726)</f>
        <v>56</v>
      </c>
    </row>
    <row r="727" spans="1:24" ht="15" customHeight="1" x14ac:dyDescent="0.25">
      <c r="A727" s="302"/>
      <c r="B727" s="314"/>
      <c r="C727" s="122" t="s">
        <v>14</v>
      </c>
      <c r="D727" s="143">
        <v>4</v>
      </c>
      <c r="E727" s="144">
        <v>50</v>
      </c>
      <c r="F727" s="192">
        <v>0</v>
      </c>
      <c r="G727" s="147">
        <v>0</v>
      </c>
      <c r="H727" s="143">
        <v>0</v>
      </c>
      <c r="I727" s="144">
        <v>0</v>
      </c>
      <c r="J727" s="145">
        <v>0</v>
      </c>
      <c r="K727" s="146">
        <v>0</v>
      </c>
      <c r="L727" s="145">
        <v>0</v>
      </c>
      <c r="M727" s="146">
        <v>0</v>
      </c>
      <c r="N727" s="143">
        <v>0</v>
      </c>
      <c r="O727" s="144">
        <v>1</v>
      </c>
      <c r="P727" s="143">
        <v>1</v>
      </c>
      <c r="Q727" s="144">
        <v>4</v>
      </c>
      <c r="R727" s="143">
        <v>0</v>
      </c>
      <c r="S727" s="144">
        <v>0</v>
      </c>
      <c r="T727" s="143">
        <v>0</v>
      </c>
      <c r="U727" s="144">
        <v>2</v>
      </c>
      <c r="V727" s="94">
        <f t="shared" si="270"/>
        <v>5</v>
      </c>
      <c r="W727" s="95">
        <f t="shared" si="270"/>
        <v>57</v>
      </c>
      <c r="X727" s="48">
        <f>SUM(V727:W727)</f>
        <v>62</v>
      </c>
    </row>
    <row r="728" spans="1:24" ht="15" customHeight="1" x14ac:dyDescent="0.25">
      <c r="A728" s="302"/>
      <c r="B728" s="314"/>
      <c r="C728" s="122" t="s">
        <v>15</v>
      </c>
      <c r="D728" s="143">
        <v>2</v>
      </c>
      <c r="E728" s="144">
        <v>50</v>
      </c>
      <c r="F728" s="192">
        <v>0</v>
      </c>
      <c r="G728" s="147">
        <v>1</v>
      </c>
      <c r="H728" s="143">
        <v>0</v>
      </c>
      <c r="I728" s="144">
        <v>0</v>
      </c>
      <c r="J728" s="143">
        <v>0</v>
      </c>
      <c r="K728" s="147">
        <v>0</v>
      </c>
      <c r="L728" s="145">
        <v>1</v>
      </c>
      <c r="M728" s="146">
        <v>1</v>
      </c>
      <c r="N728" s="143">
        <v>0</v>
      </c>
      <c r="O728" s="144">
        <v>1</v>
      </c>
      <c r="P728" s="143">
        <v>0</v>
      </c>
      <c r="Q728" s="144">
        <v>1</v>
      </c>
      <c r="R728" s="143">
        <v>0</v>
      </c>
      <c r="S728" s="144">
        <v>1</v>
      </c>
      <c r="T728" s="143">
        <v>0</v>
      </c>
      <c r="U728" s="144">
        <v>1</v>
      </c>
      <c r="V728" s="94">
        <f t="shared" si="270"/>
        <v>3</v>
      </c>
      <c r="W728" s="95">
        <f t="shared" si="270"/>
        <v>56</v>
      </c>
      <c r="X728" s="48">
        <f>SUM(V728:W728)</f>
        <v>59</v>
      </c>
    </row>
    <row r="729" spans="1:24" ht="15" customHeight="1" x14ac:dyDescent="0.25">
      <c r="A729" s="302"/>
      <c r="B729" s="314"/>
      <c r="C729" s="131" t="s">
        <v>16</v>
      </c>
      <c r="D729" s="143">
        <v>5</v>
      </c>
      <c r="E729" s="144">
        <v>46</v>
      </c>
      <c r="F729" s="192">
        <v>0</v>
      </c>
      <c r="G729" s="147">
        <v>0</v>
      </c>
      <c r="H729" s="143">
        <v>2</v>
      </c>
      <c r="I729" s="144">
        <v>1</v>
      </c>
      <c r="J729" s="145">
        <v>0</v>
      </c>
      <c r="K729" s="146">
        <v>0</v>
      </c>
      <c r="L729" s="143">
        <v>0</v>
      </c>
      <c r="M729" s="147">
        <v>1</v>
      </c>
      <c r="N729" s="143">
        <v>0</v>
      </c>
      <c r="O729" s="144">
        <v>4</v>
      </c>
      <c r="P729" s="143">
        <v>0</v>
      </c>
      <c r="Q729" s="144">
        <v>0</v>
      </c>
      <c r="R729" s="143">
        <v>0</v>
      </c>
      <c r="S729" s="144">
        <v>0</v>
      </c>
      <c r="T729" s="143">
        <v>0</v>
      </c>
      <c r="U729" s="144">
        <v>2</v>
      </c>
      <c r="V729" s="94">
        <f t="shared" si="270"/>
        <v>7</v>
      </c>
      <c r="W729" s="95">
        <f t="shared" si="270"/>
        <v>54</v>
      </c>
      <c r="X729" s="48">
        <f>SUM(V729:W729)</f>
        <v>61</v>
      </c>
    </row>
    <row r="730" spans="1:24" ht="15" customHeight="1" thickBot="1" x14ac:dyDescent="0.3">
      <c r="A730" s="302"/>
      <c r="B730" s="315"/>
      <c r="C730" s="21" t="s">
        <v>33</v>
      </c>
      <c r="D730" s="132">
        <f t="shared" ref="D730:W730" si="271">SUM(D726:D729)</f>
        <v>14</v>
      </c>
      <c r="E730" s="133">
        <f t="shared" si="271"/>
        <v>192</v>
      </c>
      <c r="F730" s="134">
        <f t="shared" si="271"/>
        <v>0</v>
      </c>
      <c r="G730" s="135">
        <f t="shared" si="271"/>
        <v>1</v>
      </c>
      <c r="H730" s="149">
        <f t="shared" si="271"/>
        <v>2</v>
      </c>
      <c r="I730" s="150">
        <f t="shared" si="271"/>
        <v>1</v>
      </c>
      <c r="J730" s="151">
        <f t="shared" si="271"/>
        <v>0</v>
      </c>
      <c r="K730" s="136">
        <f t="shared" si="271"/>
        <v>0</v>
      </c>
      <c r="L730" s="149">
        <f t="shared" si="271"/>
        <v>2</v>
      </c>
      <c r="M730" s="150">
        <f t="shared" si="271"/>
        <v>2</v>
      </c>
      <c r="N730" s="151">
        <f t="shared" si="271"/>
        <v>0</v>
      </c>
      <c r="O730" s="135">
        <f t="shared" si="271"/>
        <v>7</v>
      </c>
      <c r="P730" s="149">
        <f t="shared" si="271"/>
        <v>2</v>
      </c>
      <c r="Q730" s="133">
        <f t="shared" si="271"/>
        <v>9</v>
      </c>
      <c r="R730" s="151">
        <f t="shared" si="271"/>
        <v>0</v>
      </c>
      <c r="S730" s="136">
        <f t="shared" si="271"/>
        <v>1</v>
      </c>
      <c r="T730" s="149">
        <f t="shared" si="271"/>
        <v>0</v>
      </c>
      <c r="U730" s="135">
        <f t="shared" si="271"/>
        <v>5</v>
      </c>
      <c r="V730" s="105">
        <f t="shared" si="271"/>
        <v>20</v>
      </c>
      <c r="W730" s="106">
        <f t="shared" si="271"/>
        <v>218</v>
      </c>
      <c r="X730" s="49">
        <f>SUM(X726:X729)</f>
        <v>238</v>
      </c>
    </row>
    <row r="731" spans="1:24" ht="15" customHeight="1" x14ac:dyDescent="0.25">
      <c r="A731" s="302"/>
      <c r="B731" s="316" t="s">
        <v>12</v>
      </c>
      <c r="C731" s="177" t="s">
        <v>13</v>
      </c>
      <c r="D731" s="166">
        <v>0</v>
      </c>
      <c r="E731" s="167">
        <v>2</v>
      </c>
      <c r="F731" s="138">
        <v>0</v>
      </c>
      <c r="G731" s="139">
        <v>1</v>
      </c>
      <c r="H731" s="138">
        <v>0</v>
      </c>
      <c r="I731" s="139">
        <v>0</v>
      </c>
      <c r="J731" s="140">
        <v>0</v>
      </c>
      <c r="K731" s="141">
        <v>0</v>
      </c>
      <c r="L731" s="138">
        <v>0</v>
      </c>
      <c r="M731" s="139">
        <v>0</v>
      </c>
      <c r="N731" s="138">
        <v>0</v>
      </c>
      <c r="O731" s="139">
        <v>0</v>
      </c>
      <c r="P731" s="140">
        <v>0</v>
      </c>
      <c r="Q731" s="141">
        <v>0</v>
      </c>
      <c r="R731" s="166">
        <v>0</v>
      </c>
      <c r="S731" s="167">
        <v>0</v>
      </c>
      <c r="T731" s="166">
        <v>0</v>
      </c>
      <c r="U731" s="167">
        <v>0</v>
      </c>
      <c r="V731" s="85">
        <f t="shared" ref="V731:W734" si="272">SUM(T731,R731,P731,N731,L731,J731,H731,F731,D731)</f>
        <v>0</v>
      </c>
      <c r="W731" s="86">
        <f t="shared" si="272"/>
        <v>3</v>
      </c>
      <c r="X731" s="47">
        <f>SUM(V731:W731)</f>
        <v>3</v>
      </c>
    </row>
    <row r="732" spans="1:24" ht="15" customHeight="1" x14ac:dyDescent="0.25">
      <c r="A732" s="302"/>
      <c r="B732" s="317"/>
      <c r="C732" s="122" t="s">
        <v>14</v>
      </c>
      <c r="D732" s="143">
        <v>0</v>
      </c>
      <c r="E732" s="165">
        <v>13</v>
      </c>
      <c r="F732" s="143">
        <v>0</v>
      </c>
      <c r="G732" s="144">
        <v>0</v>
      </c>
      <c r="H732" s="143">
        <v>0</v>
      </c>
      <c r="I732" s="144">
        <v>0</v>
      </c>
      <c r="J732" s="145">
        <v>0</v>
      </c>
      <c r="K732" s="146">
        <v>0</v>
      </c>
      <c r="L732" s="143">
        <v>0</v>
      </c>
      <c r="M732" s="144">
        <v>0</v>
      </c>
      <c r="N732" s="143">
        <v>0</v>
      </c>
      <c r="O732" s="144">
        <v>1</v>
      </c>
      <c r="P732" s="145">
        <v>0</v>
      </c>
      <c r="Q732" s="146">
        <v>0</v>
      </c>
      <c r="R732" s="143">
        <v>0</v>
      </c>
      <c r="S732" s="165">
        <v>0</v>
      </c>
      <c r="T732" s="143">
        <v>0</v>
      </c>
      <c r="U732" s="165">
        <v>0</v>
      </c>
      <c r="V732" s="94">
        <f t="shared" si="272"/>
        <v>0</v>
      </c>
      <c r="W732" s="95">
        <f t="shared" si="272"/>
        <v>14</v>
      </c>
      <c r="X732" s="48">
        <f>SUM(V732:W732)</f>
        <v>14</v>
      </c>
    </row>
    <row r="733" spans="1:24" ht="15" customHeight="1" x14ac:dyDescent="0.25">
      <c r="A733" s="302"/>
      <c r="B733" s="317"/>
      <c r="C733" s="122" t="s">
        <v>15</v>
      </c>
      <c r="D733" s="143">
        <v>1</v>
      </c>
      <c r="E733" s="165">
        <v>17</v>
      </c>
      <c r="F733" s="143">
        <v>1</v>
      </c>
      <c r="G733" s="144">
        <v>0</v>
      </c>
      <c r="H733" s="143">
        <v>0</v>
      </c>
      <c r="I733" s="144">
        <v>0</v>
      </c>
      <c r="J733" s="143">
        <v>0</v>
      </c>
      <c r="K733" s="147">
        <v>0</v>
      </c>
      <c r="L733" s="143">
        <v>0</v>
      </c>
      <c r="M733" s="144">
        <v>0</v>
      </c>
      <c r="N733" s="143">
        <v>0</v>
      </c>
      <c r="O733" s="144">
        <v>0</v>
      </c>
      <c r="P733" s="143">
        <v>1</v>
      </c>
      <c r="Q733" s="147">
        <v>0</v>
      </c>
      <c r="R733" s="143">
        <v>0</v>
      </c>
      <c r="S733" s="165">
        <v>0</v>
      </c>
      <c r="T733" s="143">
        <v>0</v>
      </c>
      <c r="U733" s="165">
        <v>0</v>
      </c>
      <c r="V733" s="94">
        <f t="shared" si="272"/>
        <v>3</v>
      </c>
      <c r="W733" s="95">
        <f t="shared" si="272"/>
        <v>17</v>
      </c>
      <c r="X733" s="48">
        <f>SUM(V733:W733)</f>
        <v>20</v>
      </c>
    </row>
    <row r="734" spans="1:24" ht="15" customHeight="1" x14ac:dyDescent="0.25">
      <c r="A734" s="302"/>
      <c r="B734" s="317"/>
      <c r="C734" s="131" t="s">
        <v>16</v>
      </c>
      <c r="D734" s="143">
        <v>2</v>
      </c>
      <c r="E734" s="144">
        <v>16</v>
      </c>
      <c r="F734" s="143">
        <v>0</v>
      </c>
      <c r="G734" s="144">
        <v>0</v>
      </c>
      <c r="H734" s="143">
        <v>0</v>
      </c>
      <c r="I734" s="144">
        <v>0</v>
      </c>
      <c r="J734" s="145">
        <v>0</v>
      </c>
      <c r="K734" s="146">
        <v>0</v>
      </c>
      <c r="L734" s="143">
        <v>0</v>
      </c>
      <c r="M734" s="144">
        <v>1</v>
      </c>
      <c r="N734" s="143">
        <v>0</v>
      </c>
      <c r="O734" s="144">
        <v>0</v>
      </c>
      <c r="P734" s="145">
        <v>0</v>
      </c>
      <c r="Q734" s="146">
        <v>1</v>
      </c>
      <c r="R734" s="143">
        <v>0</v>
      </c>
      <c r="S734" s="144">
        <v>1</v>
      </c>
      <c r="T734" s="143">
        <v>1</v>
      </c>
      <c r="U734" s="144">
        <v>0</v>
      </c>
      <c r="V734" s="94">
        <f t="shared" si="272"/>
        <v>3</v>
      </c>
      <c r="W734" s="95">
        <f t="shared" si="272"/>
        <v>19</v>
      </c>
      <c r="X734" s="48">
        <f>SUM(V734:W734)</f>
        <v>22</v>
      </c>
    </row>
    <row r="735" spans="1:24" ht="15" customHeight="1" thickBot="1" x14ac:dyDescent="0.3">
      <c r="A735" s="303"/>
      <c r="B735" s="318"/>
      <c r="C735" s="22" t="s">
        <v>34</v>
      </c>
      <c r="D735" s="132">
        <f t="shared" ref="D735:W735" si="273">SUM(D731:D734)</f>
        <v>3</v>
      </c>
      <c r="E735" s="133">
        <f t="shared" si="273"/>
        <v>48</v>
      </c>
      <c r="F735" s="134">
        <f t="shared" si="273"/>
        <v>1</v>
      </c>
      <c r="G735" s="135">
        <f t="shared" si="273"/>
        <v>1</v>
      </c>
      <c r="H735" s="149">
        <f t="shared" si="273"/>
        <v>0</v>
      </c>
      <c r="I735" s="150">
        <f t="shared" si="273"/>
        <v>0</v>
      </c>
      <c r="J735" s="151">
        <f t="shared" si="273"/>
        <v>0</v>
      </c>
      <c r="K735" s="136">
        <f t="shared" si="273"/>
        <v>0</v>
      </c>
      <c r="L735" s="149">
        <f t="shared" si="273"/>
        <v>0</v>
      </c>
      <c r="M735" s="150">
        <f t="shared" si="273"/>
        <v>1</v>
      </c>
      <c r="N735" s="151">
        <f t="shared" si="273"/>
        <v>0</v>
      </c>
      <c r="O735" s="135">
        <f t="shared" si="273"/>
        <v>1</v>
      </c>
      <c r="P735" s="149">
        <f t="shared" si="273"/>
        <v>1</v>
      </c>
      <c r="Q735" s="133">
        <f t="shared" si="273"/>
        <v>1</v>
      </c>
      <c r="R735" s="151">
        <f t="shared" si="273"/>
        <v>0</v>
      </c>
      <c r="S735" s="136">
        <f t="shared" si="273"/>
        <v>1</v>
      </c>
      <c r="T735" s="149">
        <f t="shared" si="273"/>
        <v>1</v>
      </c>
      <c r="U735" s="135">
        <f t="shared" si="273"/>
        <v>0</v>
      </c>
      <c r="V735" s="105">
        <f t="shared" si="273"/>
        <v>6</v>
      </c>
      <c r="W735" s="106">
        <f t="shared" si="273"/>
        <v>53</v>
      </c>
      <c r="X735" s="49">
        <f>SUM(X731:X734)</f>
        <v>59</v>
      </c>
    </row>
    <row r="736" spans="1:24" s="2" customFormat="1" ht="15" customHeight="1" thickBot="1" x14ac:dyDescent="0.35">
      <c r="A736" s="279" t="s">
        <v>36</v>
      </c>
      <c r="B736" s="280"/>
      <c r="C736" s="281"/>
      <c r="D736" s="79">
        <f t="shared" ref="D736:W736" si="274">SUM(D735,D730)</f>
        <v>17</v>
      </c>
      <c r="E736" s="80">
        <f t="shared" si="274"/>
        <v>240</v>
      </c>
      <c r="F736" s="81">
        <f t="shared" si="274"/>
        <v>1</v>
      </c>
      <c r="G736" s="80">
        <f t="shared" si="274"/>
        <v>2</v>
      </c>
      <c r="H736" s="81">
        <f t="shared" si="274"/>
        <v>2</v>
      </c>
      <c r="I736" s="44">
        <f t="shared" si="274"/>
        <v>1</v>
      </c>
      <c r="J736" s="82">
        <f t="shared" si="274"/>
        <v>0</v>
      </c>
      <c r="K736" s="83">
        <f t="shared" si="274"/>
        <v>0</v>
      </c>
      <c r="L736" s="81">
        <f t="shared" si="274"/>
        <v>2</v>
      </c>
      <c r="M736" s="80">
        <f t="shared" si="274"/>
        <v>3</v>
      </c>
      <c r="N736" s="82">
        <f t="shared" si="274"/>
        <v>0</v>
      </c>
      <c r="O736" s="83">
        <f t="shared" si="274"/>
        <v>8</v>
      </c>
      <c r="P736" s="81">
        <f t="shared" si="274"/>
        <v>3</v>
      </c>
      <c r="Q736" s="80">
        <f t="shared" si="274"/>
        <v>10</v>
      </c>
      <c r="R736" s="82">
        <f t="shared" si="274"/>
        <v>0</v>
      </c>
      <c r="S736" s="83">
        <f t="shared" si="274"/>
        <v>2</v>
      </c>
      <c r="T736" s="81">
        <f t="shared" si="274"/>
        <v>1</v>
      </c>
      <c r="U736" s="80">
        <f>SUM(U735,U730)</f>
        <v>5</v>
      </c>
      <c r="V736" s="81">
        <f t="shared" si="274"/>
        <v>26</v>
      </c>
      <c r="W736" s="80">
        <f t="shared" si="274"/>
        <v>271</v>
      </c>
      <c r="X736" s="44">
        <f>SUM(X735,X730)</f>
        <v>297</v>
      </c>
    </row>
    <row r="737" spans="1:24" s="17" customFormat="1" ht="14.5" x14ac:dyDescent="0.35">
      <c r="B737" s="20"/>
      <c r="C737" s="34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</row>
    <row r="738" spans="1:24" ht="13.5" thickBot="1" x14ac:dyDescent="0.3"/>
    <row r="739" spans="1:24" ht="12.75" customHeight="1" x14ac:dyDescent="0.25">
      <c r="A739" s="320" t="s">
        <v>66</v>
      </c>
      <c r="B739" s="321"/>
      <c r="C739" s="321"/>
      <c r="D739" s="291" t="s">
        <v>1</v>
      </c>
      <c r="E739" s="291"/>
      <c r="F739" s="291" t="s">
        <v>2</v>
      </c>
      <c r="G739" s="291"/>
      <c r="H739" s="291" t="s">
        <v>3</v>
      </c>
      <c r="I739" s="291"/>
      <c r="J739" s="291" t="s">
        <v>126</v>
      </c>
      <c r="K739" s="291"/>
      <c r="L739" s="291" t="s">
        <v>5</v>
      </c>
      <c r="M739" s="291"/>
      <c r="N739" s="291" t="s">
        <v>31</v>
      </c>
      <c r="O739" s="291"/>
      <c r="P739" s="291" t="s">
        <v>4</v>
      </c>
      <c r="Q739" s="291"/>
      <c r="R739" s="291" t="s">
        <v>127</v>
      </c>
      <c r="S739" s="291"/>
      <c r="T739" s="291" t="s">
        <v>0</v>
      </c>
      <c r="U739" s="291"/>
      <c r="V739" s="291" t="s">
        <v>21</v>
      </c>
      <c r="W739" s="291"/>
      <c r="X739" s="293" t="s">
        <v>17</v>
      </c>
    </row>
    <row r="740" spans="1:24" ht="13.5" customHeight="1" thickBot="1" x14ac:dyDescent="0.3">
      <c r="A740" s="296" t="s">
        <v>153</v>
      </c>
      <c r="B740" s="297"/>
      <c r="C740" s="297"/>
      <c r="D740" s="292"/>
      <c r="E740" s="292"/>
      <c r="F740" s="292"/>
      <c r="G740" s="292"/>
      <c r="H740" s="292"/>
      <c r="I740" s="292"/>
      <c r="J740" s="292"/>
      <c r="K740" s="292"/>
      <c r="L740" s="292"/>
      <c r="M740" s="292"/>
      <c r="N740" s="292"/>
      <c r="O740" s="292"/>
      <c r="P740" s="292"/>
      <c r="Q740" s="292"/>
      <c r="R740" s="292"/>
      <c r="S740" s="292"/>
      <c r="T740" s="292"/>
      <c r="U740" s="292"/>
      <c r="V740" s="292"/>
      <c r="W740" s="292"/>
      <c r="X740" s="294"/>
    </row>
    <row r="741" spans="1:24" s="2" customFormat="1" ht="15" customHeight="1" thickBot="1" x14ac:dyDescent="0.35">
      <c r="A741" s="298" t="s">
        <v>113</v>
      </c>
      <c r="B741" s="299"/>
      <c r="C741" s="300"/>
      <c r="D741" s="26" t="s">
        <v>18</v>
      </c>
      <c r="E741" s="27" t="s">
        <v>19</v>
      </c>
      <c r="F741" s="26" t="s">
        <v>18</v>
      </c>
      <c r="G741" s="27" t="s">
        <v>19</v>
      </c>
      <c r="H741" s="26" t="s">
        <v>18</v>
      </c>
      <c r="I741" s="27" t="s">
        <v>19</v>
      </c>
      <c r="J741" s="26" t="s">
        <v>18</v>
      </c>
      <c r="K741" s="27" t="s">
        <v>19</v>
      </c>
      <c r="L741" s="28" t="s">
        <v>18</v>
      </c>
      <c r="M741" s="27" t="s">
        <v>19</v>
      </c>
      <c r="N741" s="26" t="s">
        <v>18</v>
      </c>
      <c r="O741" s="27" t="s">
        <v>19</v>
      </c>
      <c r="P741" s="26" t="s">
        <v>18</v>
      </c>
      <c r="Q741" s="27" t="s">
        <v>19</v>
      </c>
      <c r="R741" s="26" t="s">
        <v>18</v>
      </c>
      <c r="S741" s="27" t="s">
        <v>19</v>
      </c>
      <c r="T741" s="26" t="s">
        <v>18</v>
      </c>
      <c r="U741" s="29" t="s">
        <v>19</v>
      </c>
      <c r="V741" s="26" t="s">
        <v>18</v>
      </c>
      <c r="W741" s="27" t="s">
        <v>19</v>
      </c>
      <c r="X741" s="295"/>
    </row>
    <row r="742" spans="1:24" ht="15" customHeight="1" x14ac:dyDescent="0.25">
      <c r="A742" s="310" t="s">
        <v>73</v>
      </c>
      <c r="B742" s="304" t="s">
        <v>6</v>
      </c>
      <c r="C742" s="113" t="s">
        <v>13</v>
      </c>
      <c r="D742" s="138">
        <v>3</v>
      </c>
      <c r="E742" s="139">
        <v>2</v>
      </c>
      <c r="F742" s="193">
        <v>0</v>
      </c>
      <c r="G742" s="158">
        <v>0</v>
      </c>
      <c r="H742" s="138">
        <v>0</v>
      </c>
      <c r="I742" s="139">
        <v>0</v>
      </c>
      <c r="J742" s="140">
        <v>0</v>
      </c>
      <c r="K742" s="141">
        <v>0</v>
      </c>
      <c r="L742" s="140">
        <v>0</v>
      </c>
      <c r="M742" s="141">
        <v>0</v>
      </c>
      <c r="N742" s="138">
        <v>0</v>
      </c>
      <c r="O742" s="139">
        <v>0</v>
      </c>
      <c r="P742" s="138">
        <v>0</v>
      </c>
      <c r="Q742" s="139">
        <v>0</v>
      </c>
      <c r="R742" s="138">
        <v>0</v>
      </c>
      <c r="S742" s="139">
        <v>0</v>
      </c>
      <c r="T742" s="138">
        <v>0</v>
      </c>
      <c r="U742" s="139">
        <v>0</v>
      </c>
      <c r="V742" s="85">
        <f t="shared" ref="V742:W745" si="275">SUM(T742,R742,P742,N742,L742,J742,H742,F742,D742)</f>
        <v>3</v>
      </c>
      <c r="W742" s="86">
        <f t="shared" si="275"/>
        <v>2</v>
      </c>
      <c r="X742" s="47">
        <f>SUM(V742:W742)</f>
        <v>5</v>
      </c>
    </row>
    <row r="743" spans="1:24" ht="15" customHeight="1" x14ac:dyDescent="0.25">
      <c r="A743" s="311"/>
      <c r="B743" s="305"/>
      <c r="C743" s="122" t="s">
        <v>14</v>
      </c>
      <c r="D743" s="143">
        <v>0</v>
      </c>
      <c r="E743" s="144">
        <v>2</v>
      </c>
      <c r="F743" s="192">
        <v>0</v>
      </c>
      <c r="G743" s="147">
        <v>0</v>
      </c>
      <c r="H743" s="143">
        <v>0</v>
      </c>
      <c r="I743" s="144">
        <v>0</v>
      </c>
      <c r="J743" s="145">
        <v>0</v>
      </c>
      <c r="K743" s="146">
        <v>0</v>
      </c>
      <c r="L743" s="145">
        <v>0</v>
      </c>
      <c r="M743" s="146">
        <v>0</v>
      </c>
      <c r="N743" s="143">
        <v>0</v>
      </c>
      <c r="O743" s="144">
        <v>0</v>
      </c>
      <c r="P743" s="143">
        <v>1</v>
      </c>
      <c r="Q743" s="144">
        <v>0</v>
      </c>
      <c r="R743" s="143">
        <v>0</v>
      </c>
      <c r="S743" s="144">
        <v>0</v>
      </c>
      <c r="T743" s="143">
        <v>0</v>
      </c>
      <c r="U743" s="144">
        <v>0</v>
      </c>
      <c r="V743" s="94">
        <f t="shared" si="275"/>
        <v>1</v>
      </c>
      <c r="W743" s="95">
        <f t="shared" si="275"/>
        <v>2</v>
      </c>
      <c r="X743" s="48">
        <f>SUM(V743:W743)</f>
        <v>3</v>
      </c>
    </row>
    <row r="744" spans="1:24" ht="15" customHeight="1" x14ac:dyDescent="0.25">
      <c r="A744" s="311"/>
      <c r="B744" s="305"/>
      <c r="C744" s="122" t="s">
        <v>15</v>
      </c>
      <c r="D744" s="143">
        <v>1</v>
      </c>
      <c r="E744" s="144">
        <v>2</v>
      </c>
      <c r="F744" s="192">
        <v>0</v>
      </c>
      <c r="G744" s="147">
        <v>0</v>
      </c>
      <c r="H744" s="143">
        <v>0</v>
      </c>
      <c r="I744" s="144">
        <v>1</v>
      </c>
      <c r="J744" s="143">
        <v>0</v>
      </c>
      <c r="K744" s="147">
        <v>0</v>
      </c>
      <c r="L744" s="145">
        <v>0</v>
      </c>
      <c r="M744" s="146">
        <v>0</v>
      </c>
      <c r="N744" s="143">
        <v>0</v>
      </c>
      <c r="O744" s="144">
        <v>0</v>
      </c>
      <c r="P744" s="143">
        <v>0</v>
      </c>
      <c r="Q744" s="144">
        <v>1</v>
      </c>
      <c r="R744" s="143">
        <v>1</v>
      </c>
      <c r="S744" s="144">
        <v>2</v>
      </c>
      <c r="T744" s="143">
        <v>0</v>
      </c>
      <c r="U744" s="144">
        <v>0</v>
      </c>
      <c r="V744" s="94">
        <f t="shared" si="275"/>
        <v>2</v>
      </c>
      <c r="W744" s="95">
        <f t="shared" si="275"/>
        <v>6</v>
      </c>
      <c r="X744" s="48">
        <f>SUM(V744:W744)</f>
        <v>8</v>
      </c>
    </row>
    <row r="745" spans="1:24" ht="15" customHeight="1" x14ac:dyDescent="0.25">
      <c r="A745" s="311"/>
      <c r="B745" s="305"/>
      <c r="C745" s="131" t="s">
        <v>16</v>
      </c>
      <c r="D745" s="143">
        <v>3</v>
      </c>
      <c r="E745" s="144">
        <v>1</v>
      </c>
      <c r="F745" s="192">
        <v>0</v>
      </c>
      <c r="G745" s="147">
        <v>0</v>
      </c>
      <c r="H745" s="143">
        <v>0</v>
      </c>
      <c r="I745" s="144">
        <v>0</v>
      </c>
      <c r="J745" s="145">
        <v>0</v>
      </c>
      <c r="K745" s="146">
        <v>0</v>
      </c>
      <c r="L745" s="143">
        <v>0</v>
      </c>
      <c r="M745" s="147">
        <v>0</v>
      </c>
      <c r="N745" s="143">
        <v>0</v>
      </c>
      <c r="O745" s="144">
        <v>1</v>
      </c>
      <c r="P745" s="143">
        <v>0</v>
      </c>
      <c r="Q745" s="144">
        <v>0</v>
      </c>
      <c r="R745" s="143">
        <v>1</v>
      </c>
      <c r="S745" s="144">
        <v>0</v>
      </c>
      <c r="T745" s="143">
        <v>1</v>
      </c>
      <c r="U745" s="144">
        <v>0</v>
      </c>
      <c r="V745" s="94">
        <f t="shared" si="275"/>
        <v>5</v>
      </c>
      <c r="W745" s="95">
        <f t="shared" si="275"/>
        <v>2</v>
      </c>
      <c r="X745" s="48">
        <f>SUM(V745:W745)</f>
        <v>7</v>
      </c>
    </row>
    <row r="746" spans="1:24" ht="15" customHeight="1" thickBot="1" x14ac:dyDescent="0.3">
      <c r="A746" s="311"/>
      <c r="B746" s="306"/>
      <c r="C746" s="21" t="s">
        <v>33</v>
      </c>
      <c r="D746" s="132">
        <f t="shared" ref="D746:W746" si="276">SUM(D742:D745)</f>
        <v>7</v>
      </c>
      <c r="E746" s="133">
        <f t="shared" si="276"/>
        <v>7</v>
      </c>
      <c r="F746" s="134">
        <f t="shared" si="276"/>
        <v>0</v>
      </c>
      <c r="G746" s="135">
        <f t="shared" si="276"/>
        <v>0</v>
      </c>
      <c r="H746" s="149">
        <f t="shared" si="276"/>
        <v>0</v>
      </c>
      <c r="I746" s="150">
        <f t="shared" si="276"/>
        <v>1</v>
      </c>
      <c r="J746" s="151">
        <f t="shared" si="276"/>
        <v>0</v>
      </c>
      <c r="K746" s="136">
        <f t="shared" si="276"/>
        <v>0</v>
      </c>
      <c r="L746" s="149">
        <f t="shared" si="276"/>
        <v>0</v>
      </c>
      <c r="M746" s="150">
        <f t="shared" si="276"/>
        <v>0</v>
      </c>
      <c r="N746" s="151">
        <f t="shared" si="276"/>
        <v>0</v>
      </c>
      <c r="O746" s="135">
        <f t="shared" si="276"/>
        <v>1</v>
      </c>
      <c r="P746" s="149">
        <f t="shared" si="276"/>
        <v>1</v>
      </c>
      <c r="Q746" s="133">
        <f t="shared" si="276"/>
        <v>1</v>
      </c>
      <c r="R746" s="151">
        <f t="shared" si="276"/>
        <v>2</v>
      </c>
      <c r="S746" s="136">
        <f t="shared" si="276"/>
        <v>2</v>
      </c>
      <c r="T746" s="149">
        <f t="shared" si="276"/>
        <v>1</v>
      </c>
      <c r="U746" s="135">
        <f t="shared" si="276"/>
        <v>0</v>
      </c>
      <c r="V746" s="105">
        <f t="shared" si="276"/>
        <v>11</v>
      </c>
      <c r="W746" s="106">
        <f t="shared" si="276"/>
        <v>12</v>
      </c>
      <c r="X746" s="49">
        <f>SUM(X742:X745)</f>
        <v>23</v>
      </c>
    </row>
    <row r="747" spans="1:24" ht="15" customHeight="1" x14ac:dyDescent="0.25">
      <c r="A747" s="311"/>
      <c r="B747" s="307" t="s">
        <v>12</v>
      </c>
      <c r="C747" s="229" t="s">
        <v>7</v>
      </c>
      <c r="D747" s="166">
        <v>0</v>
      </c>
      <c r="E747" s="167">
        <v>0</v>
      </c>
      <c r="F747" s="138">
        <v>0</v>
      </c>
      <c r="G747" s="139">
        <v>0</v>
      </c>
      <c r="H747" s="138">
        <v>0</v>
      </c>
      <c r="I747" s="139">
        <v>0</v>
      </c>
      <c r="J747" s="140">
        <v>0</v>
      </c>
      <c r="K747" s="141">
        <v>0</v>
      </c>
      <c r="L747" s="138">
        <v>0</v>
      </c>
      <c r="M747" s="139">
        <v>0</v>
      </c>
      <c r="N747" s="138">
        <v>0</v>
      </c>
      <c r="O747" s="139">
        <v>0</v>
      </c>
      <c r="P747" s="140">
        <v>0</v>
      </c>
      <c r="Q747" s="141">
        <v>0</v>
      </c>
      <c r="R747" s="166">
        <v>0</v>
      </c>
      <c r="S747" s="167">
        <v>0</v>
      </c>
      <c r="T747" s="166">
        <v>0</v>
      </c>
      <c r="U747" s="167">
        <v>0</v>
      </c>
      <c r="V747" s="85">
        <f t="shared" ref="V747:W750" si="277">SUM(T747,R747,P747,N747,L747,J747,H747,F747,D747)</f>
        <v>0</v>
      </c>
      <c r="W747" s="86">
        <f t="shared" si="277"/>
        <v>0</v>
      </c>
      <c r="X747" s="47">
        <f>SUM(V747:W747)</f>
        <v>0</v>
      </c>
    </row>
    <row r="748" spans="1:24" ht="15" customHeight="1" x14ac:dyDescent="0.25">
      <c r="A748" s="311"/>
      <c r="B748" s="317"/>
      <c r="C748" s="177" t="s">
        <v>8</v>
      </c>
      <c r="D748" s="166">
        <v>0</v>
      </c>
      <c r="E748" s="167">
        <v>0</v>
      </c>
      <c r="F748" s="166">
        <v>0</v>
      </c>
      <c r="G748" s="200">
        <v>0</v>
      </c>
      <c r="H748" s="166">
        <v>0</v>
      </c>
      <c r="I748" s="200">
        <v>0</v>
      </c>
      <c r="J748" s="170">
        <v>0</v>
      </c>
      <c r="K748" s="168">
        <v>0</v>
      </c>
      <c r="L748" s="166">
        <v>0</v>
      </c>
      <c r="M748" s="200">
        <v>0</v>
      </c>
      <c r="N748" s="166">
        <v>0</v>
      </c>
      <c r="O748" s="200">
        <v>0</v>
      </c>
      <c r="P748" s="170">
        <v>0</v>
      </c>
      <c r="Q748" s="168">
        <v>0</v>
      </c>
      <c r="R748" s="166">
        <v>0</v>
      </c>
      <c r="S748" s="167">
        <v>0</v>
      </c>
      <c r="T748" s="166">
        <v>0</v>
      </c>
      <c r="U748" s="167">
        <v>0</v>
      </c>
      <c r="V748" s="172">
        <f t="shared" si="277"/>
        <v>0</v>
      </c>
      <c r="W748" s="173">
        <f t="shared" si="277"/>
        <v>0</v>
      </c>
      <c r="X748" s="53">
        <f>SUM(V748:W748)</f>
        <v>0</v>
      </c>
    </row>
    <row r="749" spans="1:24" ht="15" customHeight="1" x14ac:dyDescent="0.25">
      <c r="A749" s="311"/>
      <c r="B749" s="317"/>
      <c r="C749" s="177" t="s">
        <v>9</v>
      </c>
      <c r="D749" s="166">
        <v>0</v>
      </c>
      <c r="E749" s="167">
        <v>0</v>
      </c>
      <c r="F749" s="166">
        <v>0</v>
      </c>
      <c r="G749" s="200">
        <v>0</v>
      </c>
      <c r="H749" s="166">
        <v>0</v>
      </c>
      <c r="I749" s="200">
        <v>0</v>
      </c>
      <c r="J749" s="170">
        <v>0</v>
      </c>
      <c r="K749" s="168">
        <v>0</v>
      </c>
      <c r="L749" s="166">
        <v>0</v>
      </c>
      <c r="M749" s="200">
        <v>0</v>
      </c>
      <c r="N749" s="166">
        <v>0</v>
      </c>
      <c r="O749" s="200">
        <v>0</v>
      </c>
      <c r="P749" s="170">
        <v>0</v>
      </c>
      <c r="Q749" s="168">
        <v>0</v>
      </c>
      <c r="R749" s="166">
        <v>0</v>
      </c>
      <c r="S749" s="167">
        <v>0</v>
      </c>
      <c r="T749" s="166">
        <v>0</v>
      </c>
      <c r="U749" s="167">
        <v>0</v>
      </c>
      <c r="V749" s="172">
        <f t="shared" si="277"/>
        <v>0</v>
      </c>
      <c r="W749" s="173">
        <f t="shared" si="277"/>
        <v>0</v>
      </c>
      <c r="X749" s="53">
        <f>SUM(V749:W749)</f>
        <v>0</v>
      </c>
    </row>
    <row r="750" spans="1:24" ht="15" customHeight="1" x14ac:dyDescent="0.25">
      <c r="A750" s="311"/>
      <c r="B750" s="308"/>
      <c r="C750" s="122" t="s">
        <v>16</v>
      </c>
      <c r="D750" s="143">
        <v>2</v>
      </c>
      <c r="E750" s="165">
        <v>0</v>
      </c>
      <c r="F750" s="143">
        <v>0</v>
      </c>
      <c r="G750" s="144">
        <v>0</v>
      </c>
      <c r="H750" s="143">
        <v>0</v>
      </c>
      <c r="I750" s="144">
        <v>0</v>
      </c>
      <c r="J750" s="145">
        <v>0</v>
      </c>
      <c r="K750" s="146">
        <v>0</v>
      </c>
      <c r="L750" s="143">
        <v>0</v>
      </c>
      <c r="M750" s="144">
        <v>0</v>
      </c>
      <c r="N750" s="143">
        <v>0</v>
      </c>
      <c r="O750" s="144">
        <v>0</v>
      </c>
      <c r="P750" s="145">
        <v>0</v>
      </c>
      <c r="Q750" s="146">
        <v>0</v>
      </c>
      <c r="R750" s="143">
        <v>0</v>
      </c>
      <c r="S750" s="165">
        <v>0</v>
      </c>
      <c r="T750" s="143">
        <v>0</v>
      </c>
      <c r="U750" s="165">
        <v>0</v>
      </c>
      <c r="V750" s="94">
        <f t="shared" si="277"/>
        <v>2</v>
      </c>
      <c r="W750" s="95">
        <f t="shared" si="277"/>
        <v>0</v>
      </c>
      <c r="X750" s="48">
        <f>SUM(V750:W750)</f>
        <v>2</v>
      </c>
    </row>
    <row r="751" spans="1:24" ht="15" customHeight="1" thickBot="1" x14ac:dyDescent="0.3">
      <c r="A751" s="312"/>
      <c r="B751" s="309"/>
      <c r="C751" s="22" t="s">
        <v>34</v>
      </c>
      <c r="D751" s="132">
        <f t="shared" ref="D751:W751" si="278">SUM(D747:D750)</f>
        <v>2</v>
      </c>
      <c r="E751" s="133">
        <f t="shared" si="278"/>
        <v>0</v>
      </c>
      <c r="F751" s="134">
        <f t="shared" si="278"/>
        <v>0</v>
      </c>
      <c r="G751" s="135">
        <f t="shared" si="278"/>
        <v>0</v>
      </c>
      <c r="H751" s="149">
        <f t="shared" si="278"/>
        <v>0</v>
      </c>
      <c r="I751" s="150">
        <f t="shared" si="278"/>
        <v>0</v>
      </c>
      <c r="J751" s="151">
        <f t="shared" si="278"/>
        <v>0</v>
      </c>
      <c r="K751" s="136">
        <f t="shared" si="278"/>
        <v>0</v>
      </c>
      <c r="L751" s="149">
        <f t="shared" si="278"/>
        <v>0</v>
      </c>
      <c r="M751" s="150">
        <f t="shared" si="278"/>
        <v>0</v>
      </c>
      <c r="N751" s="151">
        <f t="shared" si="278"/>
        <v>0</v>
      </c>
      <c r="O751" s="135">
        <f t="shared" si="278"/>
        <v>0</v>
      </c>
      <c r="P751" s="149">
        <f t="shared" si="278"/>
        <v>0</v>
      </c>
      <c r="Q751" s="133">
        <f t="shared" si="278"/>
        <v>0</v>
      </c>
      <c r="R751" s="151">
        <f t="shared" si="278"/>
        <v>0</v>
      </c>
      <c r="S751" s="136">
        <f t="shared" si="278"/>
        <v>0</v>
      </c>
      <c r="T751" s="149">
        <f t="shared" si="278"/>
        <v>0</v>
      </c>
      <c r="U751" s="135">
        <f t="shared" si="278"/>
        <v>0</v>
      </c>
      <c r="V751" s="105">
        <f t="shared" si="278"/>
        <v>2</v>
      </c>
      <c r="W751" s="106">
        <f t="shared" si="278"/>
        <v>0</v>
      </c>
      <c r="X751" s="49">
        <f>SUM(X747:X750)</f>
        <v>2</v>
      </c>
    </row>
    <row r="752" spans="1:24" s="2" customFormat="1" ht="15" customHeight="1" thickBot="1" x14ac:dyDescent="0.35">
      <c r="A752" s="279" t="s">
        <v>36</v>
      </c>
      <c r="B752" s="280"/>
      <c r="C752" s="281"/>
      <c r="D752" s="79">
        <f t="shared" ref="D752:W752" si="279">SUM(D751,D746)</f>
        <v>9</v>
      </c>
      <c r="E752" s="80">
        <f t="shared" si="279"/>
        <v>7</v>
      </c>
      <c r="F752" s="81">
        <f t="shared" si="279"/>
        <v>0</v>
      </c>
      <c r="G752" s="80">
        <f t="shared" si="279"/>
        <v>0</v>
      </c>
      <c r="H752" s="81">
        <f t="shared" si="279"/>
        <v>0</v>
      </c>
      <c r="I752" s="44">
        <f t="shared" si="279"/>
        <v>1</v>
      </c>
      <c r="J752" s="82">
        <f t="shared" si="279"/>
        <v>0</v>
      </c>
      <c r="K752" s="83">
        <f t="shared" si="279"/>
        <v>0</v>
      </c>
      <c r="L752" s="81">
        <f t="shared" si="279"/>
        <v>0</v>
      </c>
      <c r="M752" s="80">
        <f t="shared" si="279"/>
        <v>0</v>
      </c>
      <c r="N752" s="82">
        <f t="shared" si="279"/>
        <v>0</v>
      </c>
      <c r="O752" s="83">
        <f t="shared" si="279"/>
        <v>1</v>
      </c>
      <c r="P752" s="81">
        <f t="shared" si="279"/>
        <v>1</v>
      </c>
      <c r="Q752" s="80">
        <f t="shared" si="279"/>
        <v>1</v>
      </c>
      <c r="R752" s="82">
        <f t="shared" si="279"/>
        <v>2</v>
      </c>
      <c r="S752" s="83">
        <f t="shared" si="279"/>
        <v>2</v>
      </c>
      <c r="T752" s="81">
        <f t="shared" si="279"/>
        <v>1</v>
      </c>
      <c r="U752" s="80">
        <f>SUM(U751,U746)</f>
        <v>0</v>
      </c>
      <c r="V752" s="81">
        <f t="shared" si="279"/>
        <v>13</v>
      </c>
      <c r="W752" s="80">
        <f t="shared" si="279"/>
        <v>12</v>
      </c>
      <c r="X752" s="44">
        <f>SUM(X751,X746)</f>
        <v>25</v>
      </c>
    </row>
    <row r="753" spans="1:24" s="17" customFormat="1" ht="14.5" x14ac:dyDescent="0.35">
      <c r="B753" s="20"/>
      <c r="C753" s="34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</row>
    <row r="754" spans="1:24" ht="13.5" thickBot="1" x14ac:dyDescent="0.3"/>
    <row r="755" spans="1:24" x14ac:dyDescent="0.25">
      <c r="A755" s="320" t="s">
        <v>67</v>
      </c>
      <c r="B755" s="321"/>
      <c r="C755" s="321"/>
      <c r="D755" s="291" t="s">
        <v>1</v>
      </c>
      <c r="E755" s="291"/>
      <c r="F755" s="291" t="s">
        <v>2</v>
      </c>
      <c r="G755" s="291"/>
      <c r="H755" s="291" t="s">
        <v>3</v>
      </c>
      <c r="I755" s="291"/>
      <c r="J755" s="291" t="s">
        <v>126</v>
      </c>
      <c r="K755" s="291"/>
      <c r="L755" s="291" t="s">
        <v>5</v>
      </c>
      <c r="M755" s="291"/>
      <c r="N755" s="291" t="s">
        <v>31</v>
      </c>
      <c r="O755" s="291"/>
      <c r="P755" s="291" t="s">
        <v>4</v>
      </c>
      <c r="Q755" s="291"/>
      <c r="R755" s="291" t="s">
        <v>127</v>
      </c>
      <c r="S755" s="291"/>
      <c r="T755" s="291" t="s">
        <v>0</v>
      </c>
      <c r="U755" s="291"/>
      <c r="V755" s="291" t="s">
        <v>21</v>
      </c>
      <c r="W755" s="291"/>
      <c r="X755" s="293" t="s">
        <v>17</v>
      </c>
    </row>
    <row r="756" spans="1:24" ht="13.5" customHeight="1" thickBot="1" x14ac:dyDescent="0.3">
      <c r="A756" s="296" t="s">
        <v>153</v>
      </c>
      <c r="B756" s="297"/>
      <c r="C756" s="297"/>
      <c r="D756" s="292"/>
      <c r="E756" s="292"/>
      <c r="F756" s="292"/>
      <c r="G756" s="292"/>
      <c r="H756" s="292"/>
      <c r="I756" s="292"/>
      <c r="J756" s="292"/>
      <c r="K756" s="292"/>
      <c r="L756" s="292"/>
      <c r="M756" s="292"/>
      <c r="N756" s="292"/>
      <c r="O756" s="292"/>
      <c r="P756" s="292"/>
      <c r="Q756" s="292"/>
      <c r="R756" s="292"/>
      <c r="S756" s="292"/>
      <c r="T756" s="292"/>
      <c r="U756" s="292"/>
      <c r="V756" s="292"/>
      <c r="W756" s="292"/>
      <c r="X756" s="294"/>
    </row>
    <row r="757" spans="1:24" s="2" customFormat="1" ht="15" customHeight="1" thickBot="1" x14ac:dyDescent="0.35">
      <c r="A757" s="298" t="s">
        <v>114</v>
      </c>
      <c r="B757" s="299"/>
      <c r="C757" s="300"/>
      <c r="D757" s="26" t="s">
        <v>18</v>
      </c>
      <c r="E757" s="27" t="s">
        <v>19</v>
      </c>
      <c r="F757" s="26" t="s">
        <v>18</v>
      </c>
      <c r="G757" s="27" t="s">
        <v>19</v>
      </c>
      <c r="H757" s="26" t="s">
        <v>18</v>
      </c>
      <c r="I757" s="27" t="s">
        <v>19</v>
      </c>
      <c r="J757" s="26" t="s">
        <v>18</v>
      </c>
      <c r="K757" s="27" t="s">
        <v>19</v>
      </c>
      <c r="L757" s="28" t="s">
        <v>18</v>
      </c>
      <c r="M757" s="27" t="s">
        <v>19</v>
      </c>
      <c r="N757" s="26" t="s">
        <v>18</v>
      </c>
      <c r="O757" s="27" t="s">
        <v>19</v>
      </c>
      <c r="P757" s="26" t="s">
        <v>18</v>
      </c>
      <c r="Q757" s="27" t="s">
        <v>19</v>
      </c>
      <c r="R757" s="26" t="s">
        <v>18</v>
      </c>
      <c r="S757" s="27" t="s">
        <v>19</v>
      </c>
      <c r="T757" s="26" t="s">
        <v>18</v>
      </c>
      <c r="U757" s="29" t="s">
        <v>19</v>
      </c>
      <c r="V757" s="26" t="s">
        <v>18</v>
      </c>
      <c r="W757" s="27" t="s">
        <v>19</v>
      </c>
      <c r="X757" s="295"/>
    </row>
    <row r="758" spans="1:24" ht="15" customHeight="1" x14ac:dyDescent="0.25">
      <c r="A758" s="301" t="s">
        <v>83</v>
      </c>
      <c r="B758" s="304" t="s">
        <v>6</v>
      </c>
      <c r="C758" s="113" t="s">
        <v>13</v>
      </c>
      <c r="D758" s="138">
        <v>0</v>
      </c>
      <c r="E758" s="139">
        <v>4</v>
      </c>
      <c r="F758" s="193">
        <v>0</v>
      </c>
      <c r="G758" s="158">
        <v>0</v>
      </c>
      <c r="H758" s="138">
        <v>0</v>
      </c>
      <c r="I758" s="139">
        <v>0</v>
      </c>
      <c r="J758" s="140">
        <v>0</v>
      </c>
      <c r="K758" s="141">
        <v>0</v>
      </c>
      <c r="L758" s="140">
        <v>0</v>
      </c>
      <c r="M758" s="141">
        <v>1</v>
      </c>
      <c r="N758" s="138">
        <v>0</v>
      </c>
      <c r="O758" s="139">
        <v>0</v>
      </c>
      <c r="P758" s="138">
        <v>0</v>
      </c>
      <c r="Q758" s="139">
        <v>0</v>
      </c>
      <c r="R758" s="138">
        <v>0</v>
      </c>
      <c r="S758" s="139">
        <v>0</v>
      </c>
      <c r="T758" s="138">
        <v>0</v>
      </c>
      <c r="U758" s="139">
        <v>0</v>
      </c>
      <c r="V758" s="85">
        <f t="shared" ref="V758:W761" si="280">SUM(T758,R758,P758,N758,L758,J758,H758,F758,D758)</f>
        <v>0</v>
      </c>
      <c r="W758" s="86">
        <f t="shared" si="280"/>
        <v>5</v>
      </c>
      <c r="X758" s="47">
        <f>SUM(V758:W758)</f>
        <v>5</v>
      </c>
    </row>
    <row r="759" spans="1:24" ht="15" customHeight="1" x14ac:dyDescent="0.25">
      <c r="A759" s="302"/>
      <c r="B759" s="305"/>
      <c r="C759" s="122" t="s">
        <v>14</v>
      </c>
      <c r="D759" s="143">
        <v>5</v>
      </c>
      <c r="E759" s="144">
        <v>1</v>
      </c>
      <c r="F759" s="192">
        <v>0</v>
      </c>
      <c r="G759" s="147">
        <v>0</v>
      </c>
      <c r="H759" s="143">
        <v>0</v>
      </c>
      <c r="I759" s="144">
        <v>0</v>
      </c>
      <c r="J759" s="145">
        <v>0</v>
      </c>
      <c r="K759" s="146">
        <v>0</v>
      </c>
      <c r="L759" s="145">
        <v>0</v>
      </c>
      <c r="M759" s="146">
        <v>0</v>
      </c>
      <c r="N759" s="143">
        <v>0</v>
      </c>
      <c r="O759" s="144">
        <v>0</v>
      </c>
      <c r="P759" s="143">
        <v>1</v>
      </c>
      <c r="Q759" s="144">
        <v>0</v>
      </c>
      <c r="R759" s="143">
        <v>0</v>
      </c>
      <c r="S759" s="144">
        <v>0</v>
      </c>
      <c r="T759" s="143">
        <v>0</v>
      </c>
      <c r="U759" s="144">
        <v>0</v>
      </c>
      <c r="V759" s="94">
        <f t="shared" si="280"/>
        <v>6</v>
      </c>
      <c r="W759" s="95">
        <f t="shared" si="280"/>
        <v>1</v>
      </c>
      <c r="X759" s="48">
        <f>SUM(V759:W759)</f>
        <v>7</v>
      </c>
    </row>
    <row r="760" spans="1:24" ht="15" customHeight="1" x14ac:dyDescent="0.25">
      <c r="A760" s="302"/>
      <c r="B760" s="305"/>
      <c r="C760" s="122" t="s">
        <v>15</v>
      </c>
      <c r="D760" s="143">
        <v>0</v>
      </c>
      <c r="E760" s="144">
        <v>2</v>
      </c>
      <c r="F760" s="192">
        <v>0</v>
      </c>
      <c r="G760" s="147">
        <v>0</v>
      </c>
      <c r="H760" s="143">
        <v>0</v>
      </c>
      <c r="I760" s="144">
        <v>0</v>
      </c>
      <c r="J760" s="143">
        <v>0</v>
      </c>
      <c r="K760" s="147">
        <v>0</v>
      </c>
      <c r="L760" s="145">
        <v>0</v>
      </c>
      <c r="M760" s="146">
        <v>0</v>
      </c>
      <c r="N760" s="143">
        <v>0</v>
      </c>
      <c r="O760" s="144">
        <v>1</v>
      </c>
      <c r="P760" s="143">
        <v>0</v>
      </c>
      <c r="Q760" s="144">
        <v>0</v>
      </c>
      <c r="R760" s="143">
        <v>0</v>
      </c>
      <c r="S760" s="144">
        <v>0</v>
      </c>
      <c r="T760" s="143">
        <v>0</v>
      </c>
      <c r="U760" s="144">
        <v>0</v>
      </c>
      <c r="V760" s="94">
        <f t="shared" si="280"/>
        <v>0</v>
      </c>
      <c r="W760" s="95">
        <f t="shared" si="280"/>
        <v>3</v>
      </c>
      <c r="X760" s="48">
        <f>SUM(V760:W760)</f>
        <v>3</v>
      </c>
    </row>
    <row r="761" spans="1:24" ht="15" customHeight="1" x14ac:dyDescent="0.25">
      <c r="A761" s="302"/>
      <c r="B761" s="305"/>
      <c r="C761" s="131" t="s">
        <v>16</v>
      </c>
      <c r="D761" s="143">
        <v>3</v>
      </c>
      <c r="E761" s="144">
        <v>4</v>
      </c>
      <c r="F761" s="192">
        <v>0</v>
      </c>
      <c r="G761" s="147">
        <v>0</v>
      </c>
      <c r="H761" s="143">
        <v>0</v>
      </c>
      <c r="I761" s="144">
        <v>0</v>
      </c>
      <c r="J761" s="145">
        <v>0</v>
      </c>
      <c r="K761" s="146">
        <v>0</v>
      </c>
      <c r="L761" s="143">
        <v>0</v>
      </c>
      <c r="M761" s="147">
        <v>0</v>
      </c>
      <c r="N761" s="143">
        <v>0</v>
      </c>
      <c r="O761" s="144">
        <v>0</v>
      </c>
      <c r="P761" s="143">
        <v>0</v>
      </c>
      <c r="Q761" s="144">
        <v>0</v>
      </c>
      <c r="R761" s="143">
        <v>0</v>
      </c>
      <c r="S761" s="144">
        <v>1</v>
      </c>
      <c r="T761" s="143">
        <v>0</v>
      </c>
      <c r="U761" s="144">
        <v>0</v>
      </c>
      <c r="V761" s="94">
        <f t="shared" si="280"/>
        <v>3</v>
      </c>
      <c r="W761" s="95">
        <f t="shared" si="280"/>
        <v>5</v>
      </c>
      <c r="X761" s="48">
        <f>SUM(V761:W761)</f>
        <v>8</v>
      </c>
    </row>
    <row r="762" spans="1:24" ht="15" customHeight="1" thickBot="1" x14ac:dyDescent="0.3">
      <c r="A762" s="302"/>
      <c r="B762" s="306"/>
      <c r="C762" s="21" t="s">
        <v>33</v>
      </c>
      <c r="D762" s="132">
        <f t="shared" ref="D762:W762" si="281">SUM(D758:D761)</f>
        <v>8</v>
      </c>
      <c r="E762" s="133">
        <f t="shared" si="281"/>
        <v>11</v>
      </c>
      <c r="F762" s="134">
        <f t="shared" si="281"/>
        <v>0</v>
      </c>
      <c r="G762" s="135">
        <f t="shared" si="281"/>
        <v>0</v>
      </c>
      <c r="H762" s="149">
        <f t="shared" si="281"/>
        <v>0</v>
      </c>
      <c r="I762" s="150">
        <f t="shared" si="281"/>
        <v>0</v>
      </c>
      <c r="J762" s="151">
        <f t="shared" si="281"/>
        <v>0</v>
      </c>
      <c r="K762" s="136">
        <f t="shared" si="281"/>
        <v>0</v>
      </c>
      <c r="L762" s="149">
        <f t="shared" si="281"/>
        <v>0</v>
      </c>
      <c r="M762" s="150">
        <f t="shared" si="281"/>
        <v>1</v>
      </c>
      <c r="N762" s="151">
        <f t="shared" si="281"/>
        <v>0</v>
      </c>
      <c r="O762" s="135">
        <f t="shared" si="281"/>
        <v>1</v>
      </c>
      <c r="P762" s="149">
        <f t="shared" si="281"/>
        <v>1</v>
      </c>
      <c r="Q762" s="133">
        <f t="shared" si="281"/>
        <v>0</v>
      </c>
      <c r="R762" s="151">
        <f t="shared" si="281"/>
        <v>0</v>
      </c>
      <c r="S762" s="136">
        <f t="shared" si="281"/>
        <v>1</v>
      </c>
      <c r="T762" s="149">
        <f t="shared" si="281"/>
        <v>0</v>
      </c>
      <c r="U762" s="135">
        <f t="shared" si="281"/>
        <v>0</v>
      </c>
      <c r="V762" s="105">
        <f>SUM(V758:V761)</f>
        <v>9</v>
      </c>
      <c r="W762" s="106">
        <f t="shared" si="281"/>
        <v>14</v>
      </c>
      <c r="X762" s="49">
        <f>SUM(X758:X761)</f>
        <v>23</v>
      </c>
    </row>
    <row r="763" spans="1:24" ht="15" customHeight="1" x14ac:dyDescent="0.25">
      <c r="A763" s="302"/>
      <c r="B763" s="307" t="s">
        <v>12</v>
      </c>
      <c r="C763" s="229" t="s">
        <v>7</v>
      </c>
      <c r="D763" s="166">
        <v>0</v>
      </c>
      <c r="E763" s="167">
        <v>0</v>
      </c>
      <c r="F763" s="138">
        <v>0</v>
      </c>
      <c r="G763" s="139">
        <v>0</v>
      </c>
      <c r="H763" s="138">
        <v>0</v>
      </c>
      <c r="I763" s="139">
        <v>0</v>
      </c>
      <c r="J763" s="140">
        <v>0</v>
      </c>
      <c r="K763" s="141">
        <v>0</v>
      </c>
      <c r="L763" s="138">
        <v>0</v>
      </c>
      <c r="M763" s="139">
        <v>0</v>
      </c>
      <c r="N763" s="138">
        <v>0</v>
      </c>
      <c r="O763" s="139">
        <v>0</v>
      </c>
      <c r="P763" s="140">
        <v>0</v>
      </c>
      <c r="Q763" s="141">
        <v>0</v>
      </c>
      <c r="R763" s="166">
        <v>0</v>
      </c>
      <c r="S763" s="167">
        <v>0</v>
      </c>
      <c r="T763" s="166">
        <v>0</v>
      </c>
      <c r="U763" s="167">
        <v>0</v>
      </c>
      <c r="V763" s="85">
        <f t="shared" ref="V763:V766" si="282">SUM(T763,R763,P763,N763,L763,J763,H763,F763,D763)</f>
        <v>0</v>
      </c>
      <c r="W763" s="86">
        <f t="shared" ref="W763:W766" si="283">SUM(U763,S763,Q763,O763,M763,K763,I763,G763,E763)</f>
        <v>0</v>
      </c>
      <c r="X763" s="47">
        <f>SUM(V763:W763)</f>
        <v>0</v>
      </c>
    </row>
    <row r="764" spans="1:24" ht="15" customHeight="1" x14ac:dyDescent="0.25">
      <c r="A764" s="302"/>
      <c r="B764" s="317"/>
      <c r="C764" s="177" t="s">
        <v>8</v>
      </c>
      <c r="D764" s="166">
        <v>0</v>
      </c>
      <c r="E764" s="167">
        <v>0</v>
      </c>
      <c r="F764" s="166">
        <v>0</v>
      </c>
      <c r="G764" s="200">
        <v>0</v>
      </c>
      <c r="H764" s="166">
        <v>0</v>
      </c>
      <c r="I764" s="200">
        <v>0</v>
      </c>
      <c r="J764" s="170">
        <v>0</v>
      </c>
      <c r="K764" s="168">
        <v>0</v>
      </c>
      <c r="L764" s="166">
        <v>0</v>
      </c>
      <c r="M764" s="200">
        <v>0</v>
      </c>
      <c r="N764" s="143">
        <v>0</v>
      </c>
      <c r="O764" s="200">
        <v>0</v>
      </c>
      <c r="P764" s="170">
        <v>0</v>
      </c>
      <c r="Q764" s="168">
        <v>0</v>
      </c>
      <c r="R764" s="166">
        <v>0</v>
      </c>
      <c r="S764" s="167">
        <v>0</v>
      </c>
      <c r="T764" s="166">
        <v>0</v>
      </c>
      <c r="U764" s="167">
        <v>0</v>
      </c>
      <c r="V764" s="172">
        <f t="shared" si="282"/>
        <v>0</v>
      </c>
      <c r="W764" s="173">
        <f t="shared" si="283"/>
        <v>0</v>
      </c>
      <c r="X764" s="53">
        <f>SUM(V764:W764)</f>
        <v>0</v>
      </c>
    </row>
    <row r="765" spans="1:24" ht="15" customHeight="1" x14ac:dyDescent="0.25">
      <c r="A765" s="302"/>
      <c r="B765" s="308"/>
      <c r="C765" s="122" t="s">
        <v>15</v>
      </c>
      <c r="D765" s="143">
        <v>1</v>
      </c>
      <c r="E765" s="165">
        <v>0</v>
      </c>
      <c r="F765" s="143">
        <v>0</v>
      </c>
      <c r="G765" s="144">
        <v>0</v>
      </c>
      <c r="H765" s="143">
        <v>0</v>
      </c>
      <c r="I765" s="144">
        <v>0</v>
      </c>
      <c r="J765" s="143">
        <v>0</v>
      </c>
      <c r="K765" s="147">
        <v>0</v>
      </c>
      <c r="L765" s="143">
        <v>0</v>
      </c>
      <c r="M765" s="144">
        <v>0</v>
      </c>
      <c r="N765" s="143">
        <v>0</v>
      </c>
      <c r="O765" s="144">
        <v>0</v>
      </c>
      <c r="P765" s="143">
        <v>0</v>
      </c>
      <c r="Q765" s="147">
        <v>0</v>
      </c>
      <c r="R765" s="143">
        <v>0</v>
      </c>
      <c r="S765" s="165">
        <v>0</v>
      </c>
      <c r="T765" s="143">
        <v>0</v>
      </c>
      <c r="U765" s="165">
        <v>0</v>
      </c>
      <c r="V765" s="94">
        <f t="shared" si="282"/>
        <v>1</v>
      </c>
      <c r="W765" s="95">
        <f t="shared" si="283"/>
        <v>0</v>
      </c>
      <c r="X765" s="48">
        <f>SUM(V765:W765)</f>
        <v>1</v>
      </c>
    </row>
    <row r="766" spans="1:24" ht="15" customHeight="1" x14ac:dyDescent="0.25">
      <c r="A766" s="302"/>
      <c r="B766" s="308"/>
      <c r="C766" s="131" t="s">
        <v>16</v>
      </c>
      <c r="D766" s="143">
        <v>1</v>
      </c>
      <c r="E766" s="144">
        <v>0</v>
      </c>
      <c r="F766" s="143">
        <v>0</v>
      </c>
      <c r="G766" s="144">
        <v>0</v>
      </c>
      <c r="H766" s="143">
        <v>0</v>
      </c>
      <c r="I766" s="144">
        <v>0</v>
      </c>
      <c r="J766" s="145">
        <v>0</v>
      </c>
      <c r="K766" s="146">
        <v>0</v>
      </c>
      <c r="L766" s="143">
        <v>0</v>
      </c>
      <c r="M766" s="144">
        <v>0</v>
      </c>
      <c r="N766" s="143">
        <v>0</v>
      </c>
      <c r="O766" s="144">
        <v>0</v>
      </c>
      <c r="P766" s="145">
        <v>0</v>
      </c>
      <c r="Q766" s="146">
        <v>0</v>
      </c>
      <c r="R766" s="143">
        <v>0</v>
      </c>
      <c r="S766" s="144">
        <v>0</v>
      </c>
      <c r="T766" s="143">
        <v>0</v>
      </c>
      <c r="U766" s="144">
        <v>0</v>
      </c>
      <c r="V766" s="94">
        <f t="shared" si="282"/>
        <v>1</v>
      </c>
      <c r="W766" s="95">
        <f t="shared" si="283"/>
        <v>0</v>
      </c>
      <c r="X766" s="48">
        <f>SUM(V766:W766)</f>
        <v>1</v>
      </c>
    </row>
    <row r="767" spans="1:24" ht="15" customHeight="1" thickBot="1" x14ac:dyDescent="0.3">
      <c r="A767" s="303"/>
      <c r="B767" s="309"/>
      <c r="C767" s="22" t="s">
        <v>34</v>
      </c>
      <c r="D767" s="105">
        <f>SUM(D763:D766)</f>
        <v>2</v>
      </c>
      <c r="E767" s="110">
        <f t="shared" ref="E767:W767" si="284">SUM(E763:E766)</f>
        <v>0</v>
      </c>
      <c r="F767" s="109">
        <f t="shared" si="284"/>
        <v>0</v>
      </c>
      <c r="G767" s="112">
        <f t="shared" si="284"/>
        <v>0</v>
      </c>
      <c r="H767" s="107">
        <f t="shared" si="284"/>
        <v>0</v>
      </c>
      <c r="I767" s="110">
        <f t="shared" si="284"/>
        <v>0</v>
      </c>
      <c r="J767" s="109">
        <f t="shared" si="284"/>
        <v>0</v>
      </c>
      <c r="K767" s="106">
        <f t="shared" si="284"/>
        <v>0</v>
      </c>
      <c r="L767" s="156">
        <f t="shared" si="284"/>
        <v>0</v>
      </c>
      <c r="M767" s="108">
        <f t="shared" si="284"/>
        <v>0</v>
      </c>
      <c r="N767" s="105">
        <f t="shared" si="284"/>
        <v>0</v>
      </c>
      <c r="O767" s="112">
        <f t="shared" si="284"/>
        <v>0</v>
      </c>
      <c r="P767" s="107">
        <f t="shared" si="284"/>
        <v>0</v>
      </c>
      <c r="Q767" s="110">
        <f t="shared" si="284"/>
        <v>0</v>
      </c>
      <c r="R767" s="105">
        <f t="shared" si="284"/>
        <v>0</v>
      </c>
      <c r="S767" s="106">
        <f t="shared" si="284"/>
        <v>0</v>
      </c>
      <c r="T767" s="107">
        <f t="shared" si="284"/>
        <v>0</v>
      </c>
      <c r="U767" s="110">
        <f t="shared" si="284"/>
        <v>0</v>
      </c>
      <c r="V767" s="105">
        <f t="shared" si="284"/>
        <v>2</v>
      </c>
      <c r="W767" s="106">
        <f t="shared" si="284"/>
        <v>0</v>
      </c>
      <c r="X767" s="49">
        <f t="shared" ref="X767" si="285">SUM(V767:W767)</f>
        <v>2</v>
      </c>
    </row>
    <row r="768" spans="1:24" s="2" customFormat="1" ht="15" customHeight="1" thickBot="1" x14ac:dyDescent="0.35">
      <c r="A768" s="279" t="s">
        <v>36</v>
      </c>
      <c r="B768" s="280"/>
      <c r="C768" s="281"/>
      <c r="D768" s="79">
        <f t="shared" ref="D768:W768" si="286">SUM(D767,D762)</f>
        <v>10</v>
      </c>
      <c r="E768" s="80">
        <f t="shared" si="286"/>
        <v>11</v>
      </c>
      <c r="F768" s="81">
        <f t="shared" si="286"/>
        <v>0</v>
      </c>
      <c r="G768" s="80">
        <f t="shared" si="286"/>
        <v>0</v>
      </c>
      <c r="H768" s="81">
        <f t="shared" si="286"/>
        <v>0</v>
      </c>
      <c r="I768" s="44">
        <f t="shared" si="286"/>
        <v>0</v>
      </c>
      <c r="J768" s="82">
        <f t="shared" si="286"/>
        <v>0</v>
      </c>
      <c r="K768" s="83">
        <f t="shared" si="286"/>
        <v>0</v>
      </c>
      <c r="L768" s="81">
        <f t="shared" si="286"/>
        <v>0</v>
      </c>
      <c r="M768" s="80">
        <f t="shared" si="286"/>
        <v>1</v>
      </c>
      <c r="N768" s="82">
        <f t="shared" si="286"/>
        <v>0</v>
      </c>
      <c r="O768" s="83">
        <f t="shared" si="286"/>
        <v>1</v>
      </c>
      <c r="P768" s="81">
        <f t="shared" si="286"/>
        <v>1</v>
      </c>
      <c r="Q768" s="80">
        <f t="shared" si="286"/>
        <v>0</v>
      </c>
      <c r="R768" s="82">
        <f t="shared" si="286"/>
        <v>0</v>
      </c>
      <c r="S768" s="83">
        <f t="shared" si="286"/>
        <v>1</v>
      </c>
      <c r="T768" s="81">
        <f t="shared" si="286"/>
        <v>0</v>
      </c>
      <c r="U768" s="80">
        <f>SUM(U767,U762)</f>
        <v>0</v>
      </c>
      <c r="V768" s="81">
        <f t="shared" si="286"/>
        <v>11</v>
      </c>
      <c r="W768" s="80">
        <f t="shared" si="286"/>
        <v>14</v>
      </c>
      <c r="X768" s="258">
        <f>SUM(X767,X762)</f>
        <v>25</v>
      </c>
    </row>
    <row r="769" spans="1:27" s="17" customFormat="1" ht="14.5" x14ac:dyDescent="0.35">
      <c r="B769" s="20"/>
      <c r="C769" s="34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</row>
    <row r="770" spans="1:27" s="17" customFormat="1" ht="15" thickBot="1" x14ac:dyDescent="0.4">
      <c r="B770" s="20"/>
      <c r="C770" s="34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</row>
    <row r="771" spans="1:27" ht="12.75" customHeight="1" x14ac:dyDescent="0.25">
      <c r="A771" s="320" t="s">
        <v>115</v>
      </c>
      <c r="B771" s="321"/>
      <c r="C771" s="321"/>
      <c r="D771" s="291" t="s">
        <v>1</v>
      </c>
      <c r="E771" s="291"/>
      <c r="F771" s="291" t="s">
        <v>2</v>
      </c>
      <c r="G771" s="291"/>
      <c r="H771" s="291" t="s">
        <v>3</v>
      </c>
      <c r="I771" s="291"/>
      <c r="J771" s="291" t="s">
        <v>126</v>
      </c>
      <c r="K771" s="291"/>
      <c r="L771" s="291" t="s">
        <v>5</v>
      </c>
      <c r="M771" s="291"/>
      <c r="N771" s="291" t="s">
        <v>31</v>
      </c>
      <c r="O771" s="291"/>
      <c r="P771" s="291" t="s">
        <v>4</v>
      </c>
      <c r="Q771" s="291"/>
      <c r="R771" s="291" t="s">
        <v>127</v>
      </c>
      <c r="S771" s="291"/>
      <c r="T771" s="291" t="s">
        <v>0</v>
      </c>
      <c r="U771" s="291"/>
      <c r="V771" s="291" t="s">
        <v>21</v>
      </c>
      <c r="W771" s="291"/>
      <c r="X771" s="293" t="s">
        <v>17</v>
      </c>
    </row>
    <row r="772" spans="1:27" ht="13.5" customHeight="1" thickBot="1" x14ac:dyDescent="0.3">
      <c r="A772" s="296" t="s">
        <v>153</v>
      </c>
      <c r="B772" s="297"/>
      <c r="C772" s="297"/>
      <c r="D772" s="292"/>
      <c r="E772" s="292"/>
      <c r="F772" s="292"/>
      <c r="G772" s="292"/>
      <c r="H772" s="292"/>
      <c r="I772" s="292"/>
      <c r="J772" s="292"/>
      <c r="K772" s="292"/>
      <c r="L772" s="292"/>
      <c r="M772" s="292"/>
      <c r="N772" s="292"/>
      <c r="O772" s="292"/>
      <c r="P772" s="292"/>
      <c r="Q772" s="292"/>
      <c r="R772" s="292"/>
      <c r="S772" s="292"/>
      <c r="T772" s="292"/>
      <c r="U772" s="292"/>
      <c r="V772" s="292"/>
      <c r="W772" s="292"/>
      <c r="X772" s="294"/>
    </row>
    <row r="773" spans="1:27" s="2" customFormat="1" ht="15" customHeight="1" thickBot="1" x14ac:dyDescent="0.35">
      <c r="A773" s="298" t="s">
        <v>116</v>
      </c>
      <c r="B773" s="299"/>
      <c r="C773" s="300"/>
      <c r="D773" s="26" t="s">
        <v>18</v>
      </c>
      <c r="E773" s="27" t="s">
        <v>19</v>
      </c>
      <c r="F773" s="26" t="s">
        <v>18</v>
      </c>
      <c r="G773" s="27" t="s">
        <v>19</v>
      </c>
      <c r="H773" s="26" t="s">
        <v>18</v>
      </c>
      <c r="I773" s="27" t="s">
        <v>19</v>
      </c>
      <c r="J773" s="26" t="s">
        <v>18</v>
      </c>
      <c r="K773" s="27" t="s">
        <v>19</v>
      </c>
      <c r="L773" s="28" t="s">
        <v>18</v>
      </c>
      <c r="M773" s="27" t="s">
        <v>19</v>
      </c>
      <c r="N773" s="26" t="s">
        <v>18</v>
      </c>
      <c r="O773" s="27" t="s">
        <v>19</v>
      </c>
      <c r="P773" s="26" t="s">
        <v>18</v>
      </c>
      <c r="Q773" s="27" t="s">
        <v>19</v>
      </c>
      <c r="R773" s="26" t="s">
        <v>18</v>
      </c>
      <c r="S773" s="27" t="s">
        <v>19</v>
      </c>
      <c r="T773" s="26" t="s">
        <v>18</v>
      </c>
      <c r="U773" s="29" t="s">
        <v>19</v>
      </c>
      <c r="V773" s="26" t="s">
        <v>18</v>
      </c>
      <c r="W773" s="27" t="s">
        <v>19</v>
      </c>
      <c r="X773" s="295"/>
    </row>
    <row r="774" spans="1:27" ht="14.5" x14ac:dyDescent="0.35">
      <c r="A774" s="310" t="s">
        <v>59</v>
      </c>
      <c r="B774" s="304" t="s">
        <v>6</v>
      </c>
      <c r="C774" s="113" t="s">
        <v>13</v>
      </c>
      <c r="D774" s="138">
        <v>6</v>
      </c>
      <c r="E774" s="139">
        <v>24</v>
      </c>
      <c r="F774" s="193">
        <v>0</v>
      </c>
      <c r="G774" s="158">
        <v>0</v>
      </c>
      <c r="H774" s="138">
        <v>0</v>
      </c>
      <c r="I774" s="139">
        <v>0</v>
      </c>
      <c r="J774" s="140">
        <v>0</v>
      </c>
      <c r="K774" s="141">
        <v>0</v>
      </c>
      <c r="L774" s="140">
        <v>1</v>
      </c>
      <c r="M774" s="141">
        <v>0</v>
      </c>
      <c r="N774" s="138">
        <v>0</v>
      </c>
      <c r="O774" s="139">
        <v>1</v>
      </c>
      <c r="P774" s="138">
        <v>2</v>
      </c>
      <c r="Q774" s="139">
        <v>3</v>
      </c>
      <c r="R774" s="138">
        <v>0</v>
      </c>
      <c r="S774" s="139">
        <v>0</v>
      </c>
      <c r="T774" s="138">
        <v>0</v>
      </c>
      <c r="U774" s="139">
        <v>1</v>
      </c>
      <c r="V774" s="85">
        <f t="shared" ref="V774:W777" si="287">SUM(T774,R774,P774,N774,L774,J774,H774,F774,D774)</f>
        <v>9</v>
      </c>
      <c r="W774" s="86">
        <f t="shared" si="287"/>
        <v>29</v>
      </c>
      <c r="X774" s="47">
        <f>SUM(V774:W774)</f>
        <v>38</v>
      </c>
      <c r="Y774" s="15"/>
      <c r="Z774" s="1"/>
      <c r="AA774" s="1"/>
    </row>
    <row r="775" spans="1:27" ht="14.5" x14ac:dyDescent="0.35">
      <c r="A775" s="311"/>
      <c r="B775" s="305"/>
      <c r="C775" s="122" t="s">
        <v>14</v>
      </c>
      <c r="D775" s="143">
        <v>6</v>
      </c>
      <c r="E775" s="144">
        <v>22</v>
      </c>
      <c r="F775" s="192">
        <v>0</v>
      </c>
      <c r="G775" s="147">
        <v>0</v>
      </c>
      <c r="H775" s="143">
        <v>0</v>
      </c>
      <c r="I775" s="144">
        <v>0</v>
      </c>
      <c r="J775" s="145">
        <v>0</v>
      </c>
      <c r="K775" s="146">
        <v>0</v>
      </c>
      <c r="L775" s="145">
        <v>0</v>
      </c>
      <c r="M775" s="146">
        <v>0</v>
      </c>
      <c r="N775" s="143">
        <v>1</v>
      </c>
      <c r="O775" s="144">
        <v>1</v>
      </c>
      <c r="P775" s="143">
        <v>0</v>
      </c>
      <c r="Q775" s="144">
        <v>1</v>
      </c>
      <c r="R775" s="143">
        <v>1</v>
      </c>
      <c r="S775" s="144">
        <v>0</v>
      </c>
      <c r="T775" s="143">
        <v>1</v>
      </c>
      <c r="U775" s="144">
        <v>2</v>
      </c>
      <c r="V775" s="94">
        <f t="shared" si="287"/>
        <v>9</v>
      </c>
      <c r="W775" s="95">
        <f t="shared" si="287"/>
        <v>26</v>
      </c>
      <c r="X775" s="48">
        <f>SUM(V775:W775)</f>
        <v>35</v>
      </c>
      <c r="Y775" s="15"/>
      <c r="Z775" s="1"/>
      <c r="AA775" s="1"/>
    </row>
    <row r="776" spans="1:27" ht="14.5" x14ac:dyDescent="0.35">
      <c r="A776" s="311"/>
      <c r="B776" s="305"/>
      <c r="C776" s="122" t="s">
        <v>15</v>
      </c>
      <c r="D776" s="143">
        <v>7</v>
      </c>
      <c r="E776" s="144">
        <v>20</v>
      </c>
      <c r="F776" s="192">
        <v>0</v>
      </c>
      <c r="G776" s="147">
        <v>0</v>
      </c>
      <c r="H776" s="143">
        <v>0</v>
      </c>
      <c r="I776" s="144">
        <v>0</v>
      </c>
      <c r="J776" s="143">
        <v>0</v>
      </c>
      <c r="K776" s="147">
        <v>0</v>
      </c>
      <c r="L776" s="145">
        <v>0</v>
      </c>
      <c r="M776" s="146">
        <v>0</v>
      </c>
      <c r="N776" s="143">
        <v>0</v>
      </c>
      <c r="O776" s="144">
        <v>0</v>
      </c>
      <c r="P776" s="143">
        <v>0</v>
      </c>
      <c r="Q776" s="144">
        <v>1</v>
      </c>
      <c r="R776" s="143">
        <v>1</v>
      </c>
      <c r="S776" s="144">
        <v>1</v>
      </c>
      <c r="T776" s="143">
        <v>0</v>
      </c>
      <c r="U776" s="144">
        <v>0</v>
      </c>
      <c r="V776" s="94">
        <f t="shared" si="287"/>
        <v>8</v>
      </c>
      <c r="W776" s="95">
        <f t="shared" si="287"/>
        <v>22</v>
      </c>
      <c r="X776" s="48">
        <f>SUM(V776:W776)</f>
        <v>30</v>
      </c>
      <c r="Y776" s="15"/>
      <c r="Z776" s="1"/>
      <c r="AA776" s="1"/>
    </row>
    <row r="777" spans="1:27" ht="14.5" x14ac:dyDescent="0.35">
      <c r="A777" s="311"/>
      <c r="B777" s="305"/>
      <c r="C777" s="131" t="s">
        <v>16</v>
      </c>
      <c r="D777" s="143">
        <v>3</v>
      </c>
      <c r="E777" s="144">
        <v>9</v>
      </c>
      <c r="F777" s="192">
        <v>0</v>
      </c>
      <c r="G777" s="147">
        <v>0</v>
      </c>
      <c r="H777" s="143">
        <v>0</v>
      </c>
      <c r="I777" s="144">
        <v>0</v>
      </c>
      <c r="J777" s="145">
        <v>0</v>
      </c>
      <c r="K777" s="146">
        <v>0</v>
      </c>
      <c r="L777" s="143">
        <v>0</v>
      </c>
      <c r="M777" s="147">
        <v>0</v>
      </c>
      <c r="N777" s="143">
        <v>1</v>
      </c>
      <c r="O777" s="144">
        <v>0</v>
      </c>
      <c r="P777" s="143">
        <v>0</v>
      </c>
      <c r="Q777" s="144">
        <v>0</v>
      </c>
      <c r="R777" s="143">
        <v>0</v>
      </c>
      <c r="S777" s="144">
        <v>0</v>
      </c>
      <c r="T777" s="143">
        <v>0</v>
      </c>
      <c r="U777" s="144">
        <v>0</v>
      </c>
      <c r="V777" s="94">
        <f t="shared" si="287"/>
        <v>4</v>
      </c>
      <c r="W777" s="95">
        <f t="shared" si="287"/>
        <v>9</v>
      </c>
      <c r="X777" s="48">
        <f>SUM(V777:W777)</f>
        <v>13</v>
      </c>
      <c r="Y777" s="15"/>
      <c r="Z777" s="1"/>
      <c r="AA777" s="1"/>
    </row>
    <row r="778" spans="1:27" ht="15" thickBot="1" x14ac:dyDescent="0.4">
      <c r="A778" s="311"/>
      <c r="B778" s="306"/>
      <c r="C778" s="21" t="s">
        <v>33</v>
      </c>
      <c r="D778" s="132">
        <f t="shared" ref="D778:W778" si="288">SUM(D774:D777)</f>
        <v>22</v>
      </c>
      <c r="E778" s="133">
        <f t="shared" si="288"/>
        <v>75</v>
      </c>
      <c r="F778" s="134">
        <f t="shared" si="288"/>
        <v>0</v>
      </c>
      <c r="G778" s="135">
        <f t="shared" si="288"/>
        <v>0</v>
      </c>
      <c r="H778" s="149">
        <f t="shared" si="288"/>
        <v>0</v>
      </c>
      <c r="I778" s="150">
        <f t="shared" si="288"/>
        <v>0</v>
      </c>
      <c r="J778" s="151">
        <f t="shared" si="288"/>
        <v>0</v>
      </c>
      <c r="K778" s="136">
        <f t="shared" si="288"/>
        <v>0</v>
      </c>
      <c r="L778" s="149">
        <f t="shared" si="288"/>
        <v>1</v>
      </c>
      <c r="M778" s="150">
        <f t="shared" si="288"/>
        <v>0</v>
      </c>
      <c r="N778" s="151">
        <f t="shared" si="288"/>
        <v>2</v>
      </c>
      <c r="O778" s="135">
        <f t="shared" si="288"/>
        <v>2</v>
      </c>
      <c r="P778" s="149">
        <f t="shared" si="288"/>
        <v>2</v>
      </c>
      <c r="Q778" s="133">
        <f t="shared" si="288"/>
        <v>5</v>
      </c>
      <c r="R778" s="151">
        <f t="shared" si="288"/>
        <v>2</v>
      </c>
      <c r="S778" s="136">
        <f t="shared" si="288"/>
        <v>1</v>
      </c>
      <c r="T778" s="149">
        <f t="shared" si="288"/>
        <v>1</v>
      </c>
      <c r="U778" s="135">
        <f t="shared" si="288"/>
        <v>3</v>
      </c>
      <c r="V778" s="105">
        <f t="shared" si="288"/>
        <v>30</v>
      </c>
      <c r="W778" s="106">
        <f t="shared" si="288"/>
        <v>86</v>
      </c>
      <c r="X778" s="49">
        <f>SUM(X774:X777)</f>
        <v>116</v>
      </c>
      <c r="Y778" s="15"/>
      <c r="Z778" s="1"/>
      <c r="AA778" s="1"/>
    </row>
    <row r="779" spans="1:27" ht="14.5" x14ac:dyDescent="0.35">
      <c r="A779" s="311"/>
      <c r="B779" s="307" t="s">
        <v>12</v>
      </c>
      <c r="C779" s="177" t="s">
        <v>13</v>
      </c>
      <c r="D779" s="166">
        <v>1</v>
      </c>
      <c r="E779" s="167">
        <v>0</v>
      </c>
      <c r="F779" s="138">
        <v>0</v>
      </c>
      <c r="G779" s="139">
        <v>0</v>
      </c>
      <c r="H779" s="138">
        <v>0</v>
      </c>
      <c r="I779" s="139">
        <v>0</v>
      </c>
      <c r="J779" s="140">
        <v>0</v>
      </c>
      <c r="K779" s="141">
        <v>0</v>
      </c>
      <c r="L779" s="138">
        <v>0</v>
      </c>
      <c r="M779" s="139">
        <v>0</v>
      </c>
      <c r="N779" s="138">
        <v>0</v>
      </c>
      <c r="O779" s="139">
        <v>0</v>
      </c>
      <c r="P779" s="140">
        <v>0</v>
      </c>
      <c r="Q779" s="141">
        <v>0</v>
      </c>
      <c r="R779" s="166">
        <v>0</v>
      </c>
      <c r="S779" s="167">
        <v>0</v>
      </c>
      <c r="T779" s="166">
        <v>0</v>
      </c>
      <c r="U779" s="167">
        <v>0</v>
      </c>
      <c r="V779" s="85">
        <f t="shared" ref="V779:W782" si="289">SUM(T779,R779,P779,N779,L779,J779,H779,F779,D779)</f>
        <v>1</v>
      </c>
      <c r="W779" s="86">
        <f t="shared" si="289"/>
        <v>0</v>
      </c>
      <c r="X779" s="47">
        <f>SUM(V779:W779)</f>
        <v>1</v>
      </c>
      <c r="Y779" s="15"/>
      <c r="Z779" s="1"/>
      <c r="AA779" s="1"/>
    </row>
    <row r="780" spans="1:27" ht="14.5" x14ac:dyDescent="0.35">
      <c r="A780" s="311"/>
      <c r="B780" s="308"/>
      <c r="C780" s="122" t="s">
        <v>14</v>
      </c>
      <c r="D780" s="143">
        <v>2</v>
      </c>
      <c r="E780" s="165">
        <v>0</v>
      </c>
      <c r="F780" s="143">
        <v>0</v>
      </c>
      <c r="G780" s="144">
        <v>0</v>
      </c>
      <c r="H780" s="143">
        <v>0</v>
      </c>
      <c r="I780" s="144">
        <v>0</v>
      </c>
      <c r="J780" s="145">
        <v>0</v>
      </c>
      <c r="K780" s="146">
        <v>0</v>
      </c>
      <c r="L780" s="143">
        <v>0</v>
      </c>
      <c r="M780" s="144">
        <v>0</v>
      </c>
      <c r="N780" s="143">
        <v>0</v>
      </c>
      <c r="O780" s="144">
        <v>0</v>
      </c>
      <c r="P780" s="145">
        <v>0</v>
      </c>
      <c r="Q780" s="146">
        <v>0</v>
      </c>
      <c r="R780" s="143">
        <v>0</v>
      </c>
      <c r="S780" s="165">
        <v>0</v>
      </c>
      <c r="T780" s="143">
        <v>0</v>
      </c>
      <c r="U780" s="165">
        <v>0</v>
      </c>
      <c r="V780" s="94">
        <f t="shared" si="289"/>
        <v>2</v>
      </c>
      <c r="W780" s="95">
        <f t="shared" si="289"/>
        <v>0</v>
      </c>
      <c r="X780" s="48">
        <f>SUM(V780:W780)</f>
        <v>2</v>
      </c>
      <c r="Y780" s="15"/>
      <c r="Z780" s="1"/>
      <c r="AA780" s="1"/>
    </row>
    <row r="781" spans="1:27" ht="14.5" x14ac:dyDescent="0.35">
      <c r="A781" s="311"/>
      <c r="B781" s="308"/>
      <c r="C781" s="122" t="s">
        <v>15</v>
      </c>
      <c r="D781" s="143">
        <v>0</v>
      </c>
      <c r="E781" s="165">
        <v>0</v>
      </c>
      <c r="F781" s="143">
        <v>0</v>
      </c>
      <c r="G781" s="144">
        <v>0</v>
      </c>
      <c r="H781" s="143">
        <v>1</v>
      </c>
      <c r="I781" s="144">
        <v>0</v>
      </c>
      <c r="J781" s="143">
        <v>0</v>
      </c>
      <c r="K781" s="147">
        <v>0</v>
      </c>
      <c r="L781" s="143">
        <v>0</v>
      </c>
      <c r="M781" s="144">
        <v>0</v>
      </c>
      <c r="N781" s="143">
        <v>0</v>
      </c>
      <c r="O781" s="144">
        <v>0</v>
      </c>
      <c r="P781" s="143">
        <v>0</v>
      </c>
      <c r="Q781" s="147">
        <v>0</v>
      </c>
      <c r="R781" s="143">
        <v>0</v>
      </c>
      <c r="S781" s="165">
        <v>0</v>
      </c>
      <c r="T781" s="143">
        <v>0</v>
      </c>
      <c r="U781" s="165">
        <v>0</v>
      </c>
      <c r="V781" s="94">
        <f t="shared" si="289"/>
        <v>1</v>
      </c>
      <c r="W781" s="95">
        <f t="shared" si="289"/>
        <v>0</v>
      </c>
      <c r="X781" s="48">
        <f>SUM(V781:W781)</f>
        <v>1</v>
      </c>
      <c r="Y781" s="15"/>
      <c r="Z781" s="1"/>
      <c r="AA781" s="1"/>
    </row>
    <row r="782" spans="1:27" ht="14.5" x14ac:dyDescent="0.35">
      <c r="A782" s="311"/>
      <c r="B782" s="308"/>
      <c r="C782" s="131" t="s">
        <v>16</v>
      </c>
      <c r="D782" s="143">
        <v>3</v>
      </c>
      <c r="E782" s="144">
        <v>0</v>
      </c>
      <c r="F782" s="143">
        <v>0</v>
      </c>
      <c r="G782" s="144">
        <v>0</v>
      </c>
      <c r="H782" s="143">
        <v>0</v>
      </c>
      <c r="I782" s="144">
        <v>0</v>
      </c>
      <c r="J782" s="145">
        <v>0</v>
      </c>
      <c r="K782" s="146">
        <v>0</v>
      </c>
      <c r="L782" s="143">
        <v>0</v>
      </c>
      <c r="M782" s="144">
        <v>0</v>
      </c>
      <c r="N782" s="143">
        <v>0</v>
      </c>
      <c r="O782" s="144">
        <v>1</v>
      </c>
      <c r="P782" s="145">
        <v>0</v>
      </c>
      <c r="Q782" s="146">
        <v>0</v>
      </c>
      <c r="R782" s="143">
        <v>0</v>
      </c>
      <c r="S782" s="144">
        <v>0</v>
      </c>
      <c r="T782" s="143">
        <v>0</v>
      </c>
      <c r="U782" s="144">
        <v>0</v>
      </c>
      <c r="V782" s="94">
        <f t="shared" si="289"/>
        <v>3</v>
      </c>
      <c r="W782" s="95">
        <f t="shared" si="289"/>
        <v>1</v>
      </c>
      <c r="X782" s="48">
        <f>SUM(V782:W782)</f>
        <v>4</v>
      </c>
      <c r="Y782" s="15"/>
      <c r="Z782" s="1"/>
      <c r="AA782" s="1"/>
    </row>
    <row r="783" spans="1:27" ht="15" thickBot="1" x14ac:dyDescent="0.4">
      <c r="A783" s="312"/>
      <c r="B783" s="309"/>
      <c r="C783" s="22" t="s">
        <v>34</v>
      </c>
      <c r="D783" s="132">
        <f t="shared" ref="D783:W783" si="290">SUM(D779:D782)</f>
        <v>6</v>
      </c>
      <c r="E783" s="133">
        <f t="shared" si="290"/>
        <v>0</v>
      </c>
      <c r="F783" s="134">
        <f t="shared" si="290"/>
        <v>0</v>
      </c>
      <c r="G783" s="135">
        <f t="shared" si="290"/>
        <v>0</v>
      </c>
      <c r="H783" s="149">
        <f t="shared" si="290"/>
        <v>1</v>
      </c>
      <c r="I783" s="150">
        <f t="shared" si="290"/>
        <v>0</v>
      </c>
      <c r="J783" s="151">
        <f t="shared" si="290"/>
        <v>0</v>
      </c>
      <c r="K783" s="136">
        <f t="shared" si="290"/>
        <v>0</v>
      </c>
      <c r="L783" s="149">
        <f t="shared" si="290"/>
        <v>0</v>
      </c>
      <c r="M783" s="150">
        <f t="shared" si="290"/>
        <v>0</v>
      </c>
      <c r="N783" s="151">
        <f t="shared" si="290"/>
        <v>0</v>
      </c>
      <c r="O783" s="135">
        <f t="shared" si="290"/>
        <v>1</v>
      </c>
      <c r="P783" s="149">
        <f t="shared" si="290"/>
        <v>0</v>
      </c>
      <c r="Q783" s="133">
        <f t="shared" si="290"/>
        <v>0</v>
      </c>
      <c r="R783" s="151">
        <f t="shared" si="290"/>
        <v>0</v>
      </c>
      <c r="S783" s="136">
        <f t="shared" si="290"/>
        <v>0</v>
      </c>
      <c r="T783" s="149">
        <f t="shared" si="290"/>
        <v>0</v>
      </c>
      <c r="U783" s="135">
        <f t="shared" si="290"/>
        <v>0</v>
      </c>
      <c r="V783" s="105">
        <f t="shared" si="290"/>
        <v>7</v>
      </c>
      <c r="W783" s="106">
        <f t="shared" si="290"/>
        <v>1</v>
      </c>
      <c r="X783" s="49">
        <f>SUM(X779:X782)</f>
        <v>8</v>
      </c>
      <c r="Y783" s="15"/>
      <c r="Z783" s="1"/>
      <c r="AA783" s="1"/>
    </row>
    <row r="784" spans="1:27" s="2" customFormat="1" ht="15" customHeight="1" thickBot="1" x14ac:dyDescent="0.4">
      <c r="A784" s="279" t="s">
        <v>36</v>
      </c>
      <c r="B784" s="280"/>
      <c r="C784" s="281"/>
      <c r="D784" s="79">
        <f t="shared" ref="D784:W784" si="291">SUM(D783,D778)</f>
        <v>28</v>
      </c>
      <c r="E784" s="80">
        <f t="shared" si="291"/>
        <v>75</v>
      </c>
      <c r="F784" s="81">
        <f t="shared" si="291"/>
        <v>0</v>
      </c>
      <c r="G784" s="80">
        <f t="shared" si="291"/>
        <v>0</v>
      </c>
      <c r="H784" s="81">
        <f t="shared" si="291"/>
        <v>1</v>
      </c>
      <c r="I784" s="44">
        <f t="shared" si="291"/>
        <v>0</v>
      </c>
      <c r="J784" s="82">
        <f t="shared" si="291"/>
        <v>0</v>
      </c>
      <c r="K784" s="83">
        <f t="shared" si="291"/>
        <v>0</v>
      </c>
      <c r="L784" s="81">
        <f t="shared" si="291"/>
        <v>1</v>
      </c>
      <c r="M784" s="80">
        <f t="shared" si="291"/>
        <v>0</v>
      </c>
      <c r="N784" s="82">
        <f t="shared" si="291"/>
        <v>2</v>
      </c>
      <c r="O784" s="83">
        <f t="shared" si="291"/>
        <v>3</v>
      </c>
      <c r="P784" s="81">
        <f t="shared" si="291"/>
        <v>2</v>
      </c>
      <c r="Q784" s="80">
        <f t="shared" si="291"/>
        <v>5</v>
      </c>
      <c r="R784" s="82">
        <f t="shared" si="291"/>
        <v>2</v>
      </c>
      <c r="S784" s="83">
        <f t="shared" si="291"/>
        <v>1</v>
      </c>
      <c r="T784" s="81">
        <f t="shared" si="291"/>
        <v>1</v>
      </c>
      <c r="U784" s="80">
        <f>SUM(U783,U778)</f>
        <v>3</v>
      </c>
      <c r="V784" s="81">
        <f t="shared" si="291"/>
        <v>37</v>
      </c>
      <c r="W784" s="80">
        <f t="shared" si="291"/>
        <v>87</v>
      </c>
      <c r="X784" s="44">
        <f>SUM(X783,X778)</f>
        <v>124</v>
      </c>
      <c r="Y784" s="15"/>
      <c r="Z784" s="1"/>
      <c r="AA784" s="1"/>
    </row>
    <row r="785" spans="1:24" s="17" customFormat="1" ht="14.5" x14ac:dyDescent="0.35">
      <c r="B785" s="20"/>
      <c r="C785" s="34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</row>
    <row r="786" spans="1:24" s="17" customFormat="1" ht="15" thickBot="1" x14ac:dyDescent="0.4">
      <c r="B786" s="20"/>
      <c r="C786" s="34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</row>
    <row r="787" spans="1:24" ht="12.75" customHeight="1" x14ac:dyDescent="0.25">
      <c r="A787" s="320" t="s">
        <v>68</v>
      </c>
      <c r="B787" s="321"/>
      <c r="C787" s="321"/>
      <c r="D787" s="291" t="s">
        <v>1</v>
      </c>
      <c r="E787" s="291"/>
      <c r="F787" s="291" t="s">
        <v>2</v>
      </c>
      <c r="G787" s="291"/>
      <c r="H787" s="291" t="s">
        <v>3</v>
      </c>
      <c r="I787" s="291"/>
      <c r="J787" s="291" t="s">
        <v>126</v>
      </c>
      <c r="K787" s="291"/>
      <c r="L787" s="291" t="s">
        <v>5</v>
      </c>
      <c r="M787" s="291"/>
      <c r="N787" s="291" t="s">
        <v>31</v>
      </c>
      <c r="O787" s="291"/>
      <c r="P787" s="291" t="s">
        <v>4</v>
      </c>
      <c r="Q787" s="291"/>
      <c r="R787" s="291" t="s">
        <v>127</v>
      </c>
      <c r="S787" s="291"/>
      <c r="T787" s="291" t="s">
        <v>0</v>
      </c>
      <c r="U787" s="291"/>
      <c r="V787" s="291" t="s">
        <v>21</v>
      </c>
      <c r="W787" s="291"/>
      <c r="X787" s="293" t="s">
        <v>17</v>
      </c>
    </row>
    <row r="788" spans="1:24" ht="13.5" customHeight="1" thickBot="1" x14ac:dyDescent="0.3">
      <c r="A788" s="296" t="s">
        <v>153</v>
      </c>
      <c r="B788" s="297"/>
      <c r="C788" s="297"/>
      <c r="D788" s="292"/>
      <c r="E788" s="292"/>
      <c r="F788" s="292"/>
      <c r="G788" s="292"/>
      <c r="H788" s="292"/>
      <c r="I788" s="292"/>
      <c r="J788" s="292"/>
      <c r="K788" s="292"/>
      <c r="L788" s="292"/>
      <c r="M788" s="292"/>
      <c r="N788" s="292"/>
      <c r="O788" s="292"/>
      <c r="P788" s="292"/>
      <c r="Q788" s="292"/>
      <c r="R788" s="292"/>
      <c r="S788" s="292"/>
      <c r="T788" s="292"/>
      <c r="U788" s="292"/>
      <c r="V788" s="292"/>
      <c r="W788" s="292"/>
      <c r="X788" s="294"/>
    </row>
    <row r="789" spans="1:24" s="2" customFormat="1" ht="15" customHeight="1" thickBot="1" x14ac:dyDescent="0.35">
      <c r="A789" s="298" t="s">
        <v>147</v>
      </c>
      <c r="B789" s="299"/>
      <c r="C789" s="300"/>
      <c r="D789" s="26" t="s">
        <v>18</v>
      </c>
      <c r="E789" s="27" t="s">
        <v>19</v>
      </c>
      <c r="F789" s="26" t="s">
        <v>18</v>
      </c>
      <c r="G789" s="27" t="s">
        <v>19</v>
      </c>
      <c r="H789" s="26" t="s">
        <v>18</v>
      </c>
      <c r="I789" s="27" t="s">
        <v>19</v>
      </c>
      <c r="J789" s="26" t="s">
        <v>18</v>
      </c>
      <c r="K789" s="27" t="s">
        <v>19</v>
      </c>
      <c r="L789" s="28" t="s">
        <v>18</v>
      </c>
      <c r="M789" s="27" t="s">
        <v>19</v>
      </c>
      <c r="N789" s="26" t="s">
        <v>18</v>
      </c>
      <c r="O789" s="27" t="s">
        <v>19</v>
      </c>
      <c r="P789" s="26" t="s">
        <v>18</v>
      </c>
      <c r="Q789" s="27" t="s">
        <v>19</v>
      </c>
      <c r="R789" s="26" t="s">
        <v>18</v>
      </c>
      <c r="S789" s="27" t="s">
        <v>19</v>
      </c>
      <c r="T789" s="26" t="s">
        <v>18</v>
      </c>
      <c r="U789" s="29" t="s">
        <v>19</v>
      </c>
      <c r="V789" s="26" t="s">
        <v>18</v>
      </c>
      <c r="W789" s="27" t="s">
        <v>19</v>
      </c>
      <c r="X789" s="295"/>
    </row>
    <row r="790" spans="1:24" ht="15" customHeight="1" x14ac:dyDescent="0.25">
      <c r="A790" s="301" t="s">
        <v>59</v>
      </c>
      <c r="B790" s="304" t="s">
        <v>6</v>
      </c>
      <c r="C790" s="113" t="s">
        <v>13</v>
      </c>
      <c r="D790" s="138">
        <v>6</v>
      </c>
      <c r="E790" s="139">
        <v>23</v>
      </c>
      <c r="F790" s="193">
        <v>0</v>
      </c>
      <c r="G790" s="158">
        <v>0</v>
      </c>
      <c r="H790" s="138">
        <v>0</v>
      </c>
      <c r="I790" s="139">
        <v>0</v>
      </c>
      <c r="J790" s="140">
        <v>0</v>
      </c>
      <c r="K790" s="141">
        <v>0</v>
      </c>
      <c r="L790" s="140">
        <v>0</v>
      </c>
      <c r="M790" s="141">
        <v>0</v>
      </c>
      <c r="N790" s="138">
        <v>1</v>
      </c>
      <c r="O790" s="139">
        <v>2</v>
      </c>
      <c r="P790" s="138">
        <v>0</v>
      </c>
      <c r="Q790" s="139">
        <v>1</v>
      </c>
      <c r="R790" s="138">
        <v>0</v>
      </c>
      <c r="S790" s="139">
        <v>0</v>
      </c>
      <c r="T790" s="138">
        <v>0</v>
      </c>
      <c r="U790" s="139">
        <v>0</v>
      </c>
      <c r="V790" s="85">
        <f t="shared" ref="V790:W793" si="292">SUM(T790,R790,P790,N790,L790,J790,H790,F790,D790)</f>
        <v>7</v>
      </c>
      <c r="W790" s="86">
        <f t="shared" si="292"/>
        <v>26</v>
      </c>
      <c r="X790" s="47">
        <f>SUM(V790:W790)</f>
        <v>33</v>
      </c>
    </row>
    <row r="791" spans="1:24" ht="15" customHeight="1" x14ac:dyDescent="0.25">
      <c r="A791" s="302"/>
      <c r="B791" s="305"/>
      <c r="C791" s="122" t="s">
        <v>14</v>
      </c>
      <c r="D791" s="143">
        <v>7</v>
      </c>
      <c r="E791" s="144">
        <v>25</v>
      </c>
      <c r="F791" s="192">
        <v>0</v>
      </c>
      <c r="G791" s="147">
        <v>0</v>
      </c>
      <c r="H791" s="143">
        <v>0</v>
      </c>
      <c r="I791" s="144">
        <v>0</v>
      </c>
      <c r="J791" s="145">
        <v>0</v>
      </c>
      <c r="K791" s="146">
        <v>0</v>
      </c>
      <c r="L791" s="145">
        <v>0</v>
      </c>
      <c r="M791" s="146">
        <v>0</v>
      </c>
      <c r="N791" s="143">
        <v>1</v>
      </c>
      <c r="O791" s="144">
        <v>0</v>
      </c>
      <c r="P791" s="143">
        <v>3</v>
      </c>
      <c r="Q791" s="144">
        <v>5</v>
      </c>
      <c r="R791" s="143">
        <v>0</v>
      </c>
      <c r="S791" s="144">
        <v>0</v>
      </c>
      <c r="T791" s="143">
        <v>0</v>
      </c>
      <c r="U791" s="144">
        <v>1</v>
      </c>
      <c r="V791" s="94">
        <f t="shared" si="292"/>
        <v>11</v>
      </c>
      <c r="W791" s="95">
        <f t="shared" si="292"/>
        <v>31</v>
      </c>
      <c r="X791" s="48">
        <f>SUM(V791:W791)</f>
        <v>42</v>
      </c>
    </row>
    <row r="792" spans="1:24" ht="15" customHeight="1" x14ac:dyDescent="0.25">
      <c r="A792" s="302"/>
      <c r="B792" s="305"/>
      <c r="C792" s="122" t="s">
        <v>15</v>
      </c>
      <c r="D792" s="143">
        <v>8</v>
      </c>
      <c r="E792" s="144">
        <v>27</v>
      </c>
      <c r="F792" s="192">
        <v>0</v>
      </c>
      <c r="G792" s="147">
        <v>0</v>
      </c>
      <c r="H792" s="143">
        <v>1</v>
      </c>
      <c r="I792" s="144">
        <v>1</v>
      </c>
      <c r="J792" s="143">
        <v>0</v>
      </c>
      <c r="K792" s="147">
        <v>0</v>
      </c>
      <c r="L792" s="145">
        <v>0</v>
      </c>
      <c r="M792" s="146">
        <v>0</v>
      </c>
      <c r="N792" s="143">
        <v>1</v>
      </c>
      <c r="O792" s="144">
        <v>1</v>
      </c>
      <c r="P792" s="143">
        <v>1</v>
      </c>
      <c r="Q792" s="144">
        <v>1</v>
      </c>
      <c r="R792" s="143">
        <v>1</v>
      </c>
      <c r="S792" s="144">
        <v>0</v>
      </c>
      <c r="T792" s="143">
        <v>0</v>
      </c>
      <c r="U792" s="144">
        <v>0</v>
      </c>
      <c r="V792" s="94">
        <f t="shared" si="292"/>
        <v>12</v>
      </c>
      <c r="W792" s="95">
        <f t="shared" si="292"/>
        <v>30</v>
      </c>
      <c r="X792" s="48">
        <f>SUM(V792:W792)</f>
        <v>42</v>
      </c>
    </row>
    <row r="793" spans="1:24" ht="15" customHeight="1" x14ac:dyDescent="0.25">
      <c r="A793" s="302"/>
      <c r="B793" s="305"/>
      <c r="C793" s="131" t="s">
        <v>16</v>
      </c>
      <c r="D793" s="143">
        <v>5</v>
      </c>
      <c r="E793" s="144">
        <v>17</v>
      </c>
      <c r="F793" s="192">
        <v>0</v>
      </c>
      <c r="G793" s="147">
        <v>0</v>
      </c>
      <c r="H793" s="143">
        <v>0</v>
      </c>
      <c r="I793" s="144">
        <v>0</v>
      </c>
      <c r="J793" s="145">
        <v>0</v>
      </c>
      <c r="K793" s="146">
        <v>0</v>
      </c>
      <c r="L793" s="143">
        <v>0</v>
      </c>
      <c r="M793" s="147">
        <v>0</v>
      </c>
      <c r="N793" s="143">
        <v>0</v>
      </c>
      <c r="O793" s="144">
        <v>1</v>
      </c>
      <c r="P793" s="143">
        <v>0</v>
      </c>
      <c r="Q793" s="144">
        <v>2</v>
      </c>
      <c r="R793" s="143">
        <v>0</v>
      </c>
      <c r="S793" s="144">
        <v>0</v>
      </c>
      <c r="T793" s="143">
        <v>1</v>
      </c>
      <c r="U793" s="144">
        <v>1</v>
      </c>
      <c r="V793" s="94">
        <f t="shared" si="292"/>
        <v>6</v>
      </c>
      <c r="W793" s="95">
        <f t="shared" si="292"/>
        <v>21</v>
      </c>
      <c r="X793" s="48">
        <f>SUM(V793:W793)</f>
        <v>27</v>
      </c>
    </row>
    <row r="794" spans="1:24" ht="15" customHeight="1" thickBot="1" x14ac:dyDescent="0.3">
      <c r="A794" s="302"/>
      <c r="B794" s="306"/>
      <c r="C794" s="21" t="s">
        <v>33</v>
      </c>
      <c r="D794" s="132">
        <f t="shared" ref="D794:W794" si="293">SUM(D790:D793)</f>
        <v>26</v>
      </c>
      <c r="E794" s="133">
        <f t="shared" si="293"/>
        <v>92</v>
      </c>
      <c r="F794" s="134">
        <f t="shared" si="293"/>
        <v>0</v>
      </c>
      <c r="G794" s="135">
        <f t="shared" si="293"/>
        <v>0</v>
      </c>
      <c r="H794" s="149">
        <f t="shared" si="293"/>
        <v>1</v>
      </c>
      <c r="I794" s="150">
        <f t="shared" si="293"/>
        <v>1</v>
      </c>
      <c r="J794" s="151">
        <f t="shared" si="293"/>
        <v>0</v>
      </c>
      <c r="K794" s="136">
        <f t="shared" si="293"/>
        <v>0</v>
      </c>
      <c r="L794" s="149">
        <f t="shared" si="293"/>
        <v>0</v>
      </c>
      <c r="M794" s="150">
        <f t="shared" si="293"/>
        <v>0</v>
      </c>
      <c r="N794" s="151">
        <f t="shared" si="293"/>
        <v>3</v>
      </c>
      <c r="O794" s="135">
        <f t="shared" si="293"/>
        <v>4</v>
      </c>
      <c r="P794" s="149">
        <f t="shared" si="293"/>
        <v>4</v>
      </c>
      <c r="Q794" s="133">
        <f t="shared" si="293"/>
        <v>9</v>
      </c>
      <c r="R794" s="151">
        <f t="shared" si="293"/>
        <v>1</v>
      </c>
      <c r="S794" s="136">
        <f t="shared" si="293"/>
        <v>0</v>
      </c>
      <c r="T794" s="149">
        <f t="shared" si="293"/>
        <v>1</v>
      </c>
      <c r="U794" s="135">
        <f t="shared" si="293"/>
        <v>2</v>
      </c>
      <c r="V794" s="105">
        <f t="shared" si="293"/>
        <v>36</v>
      </c>
      <c r="W794" s="106">
        <f t="shared" si="293"/>
        <v>108</v>
      </c>
      <c r="X794" s="49">
        <f>SUM(X790:X793)</f>
        <v>144</v>
      </c>
    </row>
    <row r="795" spans="1:24" ht="15" customHeight="1" x14ac:dyDescent="0.25">
      <c r="A795" s="302"/>
      <c r="B795" s="307" t="s">
        <v>12</v>
      </c>
      <c r="C795" s="177" t="s">
        <v>13</v>
      </c>
      <c r="D795" s="166">
        <v>0</v>
      </c>
      <c r="E795" s="167">
        <v>1</v>
      </c>
      <c r="F795" s="138">
        <v>0</v>
      </c>
      <c r="G795" s="139">
        <v>0</v>
      </c>
      <c r="H795" s="138">
        <v>0</v>
      </c>
      <c r="I795" s="139">
        <v>0</v>
      </c>
      <c r="J795" s="140">
        <v>0</v>
      </c>
      <c r="K795" s="141">
        <v>0</v>
      </c>
      <c r="L795" s="138">
        <v>0</v>
      </c>
      <c r="M795" s="139">
        <v>0</v>
      </c>
      <c r="N795" s="138">
        <v>0</v>
      </c>
      <c r="O795" s="139">
        <v>0</v>
      </c>
      <c r="P795" s="140">
        <v>0</v>
      </c>
      <c r="Q795" s="141">
        <v>0</v>
      </c>
      <c r="R795" s="166">
        <v>0</v>
      </c>
      <c r="S795" s="167">
        <v>0</v>
      </c>
      <c r="T795" s="166">
        <v>0</v>
      </c>
      <c r="U795" s="167">
        <v>0</v>
      </c>
      <c r="V795" s="85">
        <f t="shared" ref="V795:W798" si="294">SUM(T795,R795,P795,N795,L795,J795,H795,F795,D795)</f>
        <v>0</v>
      </c>
      <c r="W795" s="86">
        <f t="shared" si="294"/>
        <v>1</v>
      </c>
      <c r="X795" s="47">
        <f>SUM(V795:W795)</f>
        <v>1</v>
      </c>
    </row>
    <row r="796" spans="1:24" ht="15" customHeight="1" x14ac:dyDescent="0.25">
      <c r="A796" s="302"/>
      <c r="B796" s="308"/>
      <c r="C796" s="122" t="s">
        <v>14</v>
      </c>
      <c r="D796" s="143">
        <v>0</v>
      </c>
      <c r="E796" s="165">
        <v>1</v>
      </c>
      <c r="F796" s="143">
        <v>0</v>
      </c>
      <c r="G796" s="144">
        <v>0</v>
      </c>
      <c r="H796" s="143">
        <v>0</v>
      </c>
      <c r="I796" s="144">
        <v>0</v>
      </c>
      <c r="J796" s="145">
        <v>0</v>
      </c>
      <c r="K796" s="146">
        <v>0</v>
      </c>
      <c r="L796" s="143">
        <v>0</v>
      </c>
      <c r="M796" s="144">
        <v>0</v>
      </c>
      <c r="N796" s="143">
        <v>0</v>
      </c>
      <c r="O796" s="144">
        <v>0</v>
      </c>
      <c r="P796" s="145">
        <v>0</v>
      </c>
      <c r="Q796" s="146">
        <v>0</v>
      </c>
      <c r="R796" s="143">
        <v>0</v>
      </c>
      <c r="S796" s="165">
        <v>0</v>
      </c>
      <c r="T796" s="143">
        <v>0</v>
      </c>
      <c r="U796" s="165">
        <v>0</v>
      </c>
      <c r="V796" s="94">
        <f t="shared" si="294"/>
        <v>0</v>
      </c>
      <c r="W796" s="95">
        <f t="shared" si="294"/>
        <v>1</v>
      </c>
      <c r="X796" s="48">
        <f>SUM(V796:W796)</f>
        <v>1</v>
      </c>
    </row>
    <row r="797" spans="1:24" ht="15" customHeight="1" x14ac:dyDescent="0.25">
      <c r="A797" s="302"/>
      <c r="B797" s="308"/>
      <c r="C797" s="122" t="s">
        <v>15</v>
      </c>
      <c r="D797" s="143">
        <v>1</v>
      </c>
      <c r="E797" s="165">
        <v>2</v>
      </c>
      <c r="F797" s="143">
        <v>0</v>
      </c>
      <c r="G797" s="144">
        <v>0</v>
      </c>
      <c r="H797" s="143">
        <v>0</v>
      </c>
      <c r="I797" s="144">
        <v>0</v>
      </c>
      <c r="J797" s="143">
        <v>0</v>
      </c>
      <c r="K797" s="147">
        <v>0</v>
      </c>
      <c r="L797" s="143">
        <v>0</v>
      </c>
      <c r="M797" s="144">
        <v>0</v>
      </c>
      <c r="N797" s="143">
        <v>0</v>
      </c>
      <c r="O797" s="144">
        <v>0</v>
      </c>
      <c r="P797" s="143">
        <v>0</v>
      </c>
      <c r="Q797" s="147">
        <v>0</v>
      </c>
      <c r="R797" s="143">
        <v>0</v>
      </c>
      <c r="S797" s="165">
        <v>0</v>
      </c>
      <c r="T797" s="143">
        <v>0</v>
      </c>
      <c r="U797" s="165">
        <v>0</v>
      </c>
      <c r="V797" s="94">
        <f t="shared" si="294"/>
        <v>1</v>
      </c>
      <c r="W797" s="95">
        <f t="shared" si="294"/>
        <v>2</v>
      </c>
      <c r="X797" s="48">
        <f>SUM(V797:W797)</f>
        <v>3</v>
      </c>
    </row>
    <row r="798" spans="1:24" ht="15" customHeight="1" x14ac:dyDescent="0.25">
      <c r="A798" s="302"/>
      <c r="B798" s="308"/>
      <c r="C798" s="131" t="s">
        <v>16</v>
      </c>
      <c r="D798" s="143">
        <v>3</v>
      </c>
      <c r="E798" s="144">
        <v>2</v>
      </c>
      <c r="F798" s="143">
        <v>0</v>
      </c>
      <c r="G798" s="144">
        <v>0</v>
      </c>
      <c r="H798" s="143">
        <v>0</v>
      </c>
      <c r="I798" s="144">
        <v>0</v>
      </c>
      <c r="J798" s="145">
        <v>0</v>
      </c>
      <c r="K798" s="146">
        <v>0</v>
      </c>
      <c r="L798" s="143">
        <v>0</v>
      </c>
      <c r="M798" s="144">
        <v>0</v>
      </c>
      <c r="N798" s="143">
        <v>0</v>
      </c>
      <c r="O798" s="144">
        <v>0</v>
      </c>
      <c r="P798" s="145">
        <v>0</v>
      </c>
      <c r="Q798" s="146">
        <v>1</v>
      </c>
      <c r="R798" s="143">
        <v>0</v>
      </c>
      <c r="S798" s="144">
        <v>0</v>
      </c>
      <c r="T798" s="143">
        <v>0</v>
      </c>
      <c r="U798" s="144">
        <v>0</v>
      </c>
      <c r="V798" s="94">
        <f t="shared" si="294"/>
        <v>3</v>
      </c>
      <c r="W798" s="95">
        <f t="shared" si="294"/>
        <v>3</v>
      </c>
      <c r="X798" s="48">
        <f>SUM(V798:W798)</f>
        <v>6</v>
      </c>
    </row>
    <row r="799" spans="1:24" ht="15" customHeight="1" thickBot="1" x14ac:dyDescent="0.3">
      <c r="A799" s="303"/>
      <c r="B799" s="309"/>
      <c r="C799" s="22" t="s">
        <v>34</v>
      </c>
      <c r="D799" s="132">
        <f t="shared" ref="D799:W799" si="295">SUM(D795:D798)</f>
        <v>4</v>
      </c>
      <c r="E799" s="133">
        <f t="shared" si="295"/>
        <v>6</v>
      </c>
      <c r="F799" s="134">
        <f t="shared" si="295"/>
        <v>0</v>
      </c>
      <c r="G799" s="135">
        <f t="shared" si="295"/>
        <v>0</v>
      </c>
      <c r="H799" s="149">
        <f t="shared" si="295"/>
        <v>0</v>
      </c>
      <c r="I799" s="150">
        <f t="shared" si="295"/>
        <v>0</v>
      </c>
      <c r="J799" s="151">
        <f t="shared" si="295"/>
        <v>0</v>
      </c>
      <c r="K799" s="136">
        <f t="shared" si="295"/>
        <v>0</v>
      </c>
      <c r="L799" s="149">
        <f t="shared" si="295"/>
        <v>0</v>
      </c>
      <c r="M799" s="150">
        <f t="shared" si="295"/>
        <v>0</v>
      </c>
      <c r="N799" s="151">
        <f t="shared" si="295"/>
        <v>0</v>
      </c>
      <c r="O799" s="135">
        <f t="shared" si="295"/>
        <v>0</v>
      </c>
      <c r="P799" s="149">
        <f t="shared" si="295"/>
        <v>0</v>
      </c>
      <c r="Q799" s="133">
        <f t="shared" si="295"/>
        <v>1</v>
      </c>
      <c r="R799" s="151">
        <f t="shared" si="295"/>
        <v>0</v>
      </c>
      <c r="S799" s="136">
        <f t="shared" si="295"/>
        <v>0</v>
      </c>
      <c r="T799" s="149">
        <f t="shared" si="295"/>
        <v>0</v>
      </c>
      <c r="U799" s="135">
        <f t="shared" si="295"/>
        <v>0</v>
      </c>
      <c r="V799" s="105">
        <f t="shared" si="295"/>
        <v>4</v>
      </c>
      <c r="W799" s="106">
        <f t="shared" si="295"/>
        <v>7</v>
      </c>
      <c r="X799" s="49">
        <f>SUM(X795:X798)</f>
        <v>11</v>
      </c>
    </row>
    <row r="800" spans="1:24" s="2" customFormat="1" ht="15" customHeight="1" thickBot="1" x14ac:dyDescent="0.35">
      <c r="A800" s="279" t="s">
        <v>36</v>
      </c>
      <c r="B800" s="280"/>
      <c r="C800" s="281"/>
      <c r="D800" s="79">
        <f t="shared" ref="D800:W800" si="296">SUM(D799,D794)</f>
        <v>30</v>
      </c>
      <c r="E800" s="80">
        <f t="shared" si="296"/>
        <v>98</v>
      </c>
      <c r="F800" s="81">
        <f t="shared" si="296"/>
        <v>0</v>
      </c>
      <c r="G800" s="80">
        <f t="shared" si="296"/>
        <v>0</v>
      </c>
      <c r="H800" s="81">
        <f t="shared" si="296"/>
        <v>1</v>
      </c>
      <c r="I800" s="44">
        <f t="shared" si="296"/>
        <v>1</v>
      </c>
      <c r="J800" s="82">
        <f t="shared" si="296"/>
        <v>0</v>
      </c>
      <c r="K800" s="83">
        <f t="shared" si="296"/>
        <v>0</v>
      </c>
      <c r="L800" s="81">
        <f t="shared" si="296"/>
        <v>0</v>
      </c>
      <c r="M800" s="80">
        <f t="shared" si="296"/>
        <v>0</v>
      </c>
      <c r="N800" s="82">
        <f t="shared" si="296"/>
        <v>3</v>
      </c>
      <c r="O800" s="83">
        <f t="shared" si="296"/>
        <v>4</v>
      </c>
      <c r="P800" s="81">
        <f t="shared" si="296"/>
        <v>4</v>
      </c>
      <c r="Q800" s="80">
        <f t="shared" si="296"/>
        <v>10</v>
      </c>
      <c r="R800" s="82">
        <f t="shared" si="296"/>
        <v>1</v>
      </c>
      <c r="S800" s="83">
        <f t="shared" si="296"/>
        <v>0</v>
      </c>
      <c r="T800" s="81">
        <f t="shared" si="296"/>
        <v>1</v>
      </c>
      <c r="U800" s="80">
        <f>SUM(U799,U794)</f>
        <v>2</v>
      </c>
      <c r="V800" s="81">
        <f t="shared" si="296"/>
        <v>40</v>
      </c>
      <c r="W800" s="80">
        <f t="shared" si="296"/>
        <v>115</v>
      </c>
      <c r="X800" s="44">
        <f>SUM(X799,X794)</f>
        <v>155</v>
      </c>
    </row>
    <row r="801" spans="1:24" s="17" customFormat="1" ht="14.5" x14ac:dyDescent="0.35">
      <c r="B801" s="20"/>
      <c r="C801" s="34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</row>
    <row r="802" spans="1:24" ht="13.5" thickBot="1" x14ac:dyDescent="0.3"/>
    <row r="803" spans="1:24" ht="12.75" customHeight="1" x14ac:dyDescent="0.25">
      <c r="A803" s="320" t="s">
        <v>145</v>
      </c>
      <c r="B803" s="321"/>
      <c r="C803" s="321"/>
      <c r="D803" s="291" t="s">
        <v>1</v>
      </c>
      <c r="E803" s="291"/>
      <c r="F803" s="291" t="s">
        <v>2</v>
      </c>
      <c r="G803" s="291"/>
      <c r="H803" s="291" t="s">
        <v>3</v>
      </c>
      <c r="I803" s="291"/>
      <c r="J803" s="291" t="s">
        <v>126</v>
      </c>
      <c r="K803" s="291"/>
      <c r="L803" s="291" t="s">
        <v>5</v>
      </c>
      <c r="M803" s="291"/>
      <c r="N803" s="291" t="s">
        <v>31</v>
      </c>
      <c r="O803" s="291"/>
      <c r="P803" s="291" t="s">
        <v>4</v>
      </c>
      <c r="Q803" s="291"/>
      <c r="R803" s="291" t="s">
        <v>127</v>
      </c>
      <c r="S803" s="291"/>
      <c r="T803" s="291" t="s">
        <v>0</v>
      </c>
      <c r="U803" s="291"/>
      <c r="V803" s="291" t="s">
        <v>21</v>
      </c>
      <c r="W803" s="291"/>
      <c r="X803" s="293" t="s">
        <v>17</v>
      </c>
    </row>
    <row r="804" spans="1:24" ht="13.5" customHeight="1" thickBot="1" x14ac:dyDescent="0.3">
      <c r="A804" s="296" t="s">
        <v>153</v>
      </c>
      <c r="B804" s="297"/>
      <c r="C804" s="297"/>
      <c r="D804" s="292"/>
      <c r="E804" s="292"/>
      <c r="F804" s="292"/>
      <c r="G804" s="292"/>
      <c r="H804" s="292"/>
      <c r="I804" s="292"/>
      <c r="J804" s="292"/>
      <c r="K804" s="292"/>
      <c r="L804" s="292"/>
      <c r="M804" s="292"/>
      <c r="N804" s="292"/>
      <c r="O804" s="292"/>
      <c r="P804" s="292"/>
      <c r="Q804" s="292"/>
      <c r="R804" s="292"/>
      <c r="S804" s="292"/>
      <c r="T804" s="292"/>
      <c r="U804" s="292"/>
      <c r="V804" s="292"/>
      <c r="W804" s="292"/>
      <c r="X804" s="294"/>
    </row>
    <row r="805" spans="1:24" s="2" customFormat="1" ht="15" customHeight="1" thickBot="1" x14ac:dyDescent="0.35">
      <c r="A805" s="298" t="s">
        <v>146</v>
      </c>
      <c r="B805" s="299"/>
      <c r="C805" s="300"/>
      <c r="D805" s="26" t="s">
        <v>18</v>
      </c>
      <c r="E805" s="27" t="s">
        <v>19</v>
      </c>
      <c r="F805" s="26" t="s">
        <v>18</v>
      </c>
      <c r="G805" s="27" t="s">
        <v>19</v>
      </c>
      <c r="H805" s="26" t="s">
        <v>18</v>
      </c>
      <c r="I805" s="27" t="s">
        <v>19</v>
      </c>
      <c r="J805" s="26" t="s">
        <v>18</v>
      </c>
      <c r="K805" s="27" t="s">
        <v>19</v>
      </c>
      <c r="L805" s="28" t="s">
        <v>18</v>
      </c>
      <c r="M805" s="27" t="s">
        <v>19</v>
      </c>
      <c r="N805" s="26" t="s">
        <v>18</v>
      </c>
      <c r="O805" s="27" t="s">
        <v>19</v>
      </c>
      <c r="P805" s="26" t="s">
        <v>18</v>
      </c>
      <c r="Q805" s="27" t="s">
        <v>19</v>
      </c>
      <c r="R805" s="26" t="s">
        <v>18</v>
      </c>
      <c r="S805" s="27" t="s">
        <v>19</v>
      </c>
      <c r="T805" s="26" t="s">
        <v>18</v>
      </c>
      <c r="U805" s="29" t="s">
        <v>19</v>
      </c>
      <c r="V805" s="26" t="s">
        <v>18</v>
      </c>
      <c r="W805" s="27" t="s">
        <v>19</v>
      </c>
      <c r="X805" s="295"/>
    </row>
    <row r="806" spans="1:24" ht="15" customHeight="1" x14ac:dyDescent="0.25">
      <c r="A806" s="301" t="s">
        <v>59</v>
      </c>
      <c r="B806" s="304" t="s">
        <v>6</v>
      </c>
      <c r="C806" s="113" t="s">
        <v>13</v>
      </c>
      <c r="D806" s="138">
        <v>1</v>
      </c>
      <c r="E806" s="139">
        <v>1</v>
      </c>
      <c r="F806" s="193">
        <v>0</v>
      </c>
      <c r="G806" s="158">
        <v>0</v>
      </c>
      <c r="H806" s="138">
        <v>0</v>
      </c>
      <c r="I806" s="139">
        <v>0</v>
      </c>
      <c r="J806" s="140">
        <v>0</v>
      </c>
      <c r="K806" s="141">
        <v>0</v>
      </c>
      <c r="L806" s="140">
        <v>0</v>
      </c>
      <c r="M806" s="141">
        <v>0</v>
      </c>
      <c r="N806" s="138">
        <v>0</v>
      </c>
      <c r="O806" s="139">
        <v>0</v>
      </c>
      <c r="P806" s="138">
        <v>0</v>
      </c>
      <c r="Q806" s="139">
        <v>1</v>
      </c>
      <c r="R806" s="138">
        <v>0</v>
      </c>
      <c r="S806" s="139">
        <v>0</v>
      </c>
      <c r="T806" s="138">
        <v>0</v>
      </c>
      <c r="U806" s="139">
        <v>0</v>
      </c>
      <c r="V806" s="85">
        <f t="shared" ref="V806:V809" si="297">SUM(T806,R806,P806,N806,L806,J806,H806,F806,D806)</f>
        <v>1</v>
      </c>
      <c r="W806" s="86">
        <f t="shared" ref="W806:W809" si="298">SUM(U806,S806,Q806,O806,M806,K806,I806,G806,E806)</f>
        <v>2</v>
      </c>
      <c r="X806" s="47">
        <f>SUM(V806:W806)</f>
        <v>3</v>
      </c>
    </row>
    <row r="807" spans="1:24" ht="15" customHeight="1" x14ac:dyDescent="0.25">
      <c r="A807" s="302"/>
      <c r="B807" s="305"/>
      <c r="C807" s="122" t="s">
        <v>14</v>
      </c>
      <c r="D807" s="143">
        <v>2</v>
      </c>
      <c r="E807" s="144">
        <v>5</v>
      </c>
      <c r="F807" s="192">
        <v>0</v>
      </c>
      <c r="G807" s="147">
        <v>0</v>
      </c>
      <c r="H807" s="143">
        <v>0</v>
      </c>
      <c r="I807" s="144">
        <v>0</v>
      </c>
      <c r="J807" s="145">
        <v>0</v>
      </c>
      <c r="K807" s="146">
        <v>0</v>
      </c>
      <c r="L807" s="145">
        <v>0</v>
      </c>
      <c r="M807" s="146">
        <v>0</v>
      </c>
      <c r="N807" s="143">
        <v>0</v>
      </c>
      <c r="O807" s="144">
        <v>0</v>
      </c>
      <c r="P807" s="143">
        <v>0</v>
      </c>
      <c r="Q807" s="144">
        <v>0</v>
      </c>
      <c r="R807" s="143">
        <v>0</v>
      </c>
      <c r="S807" s="144">
        <v>0</v>
      </c>
      <c r="T807" s="143">
        <v>0</v>
      </c>
      <c r="U807" s="144">
        <v>0</v>
      </c>
      <c r="V807" s="94">
        <f t="shared" si="297"/>
        <v>2</v>
      </c>
      <c r="W807" s="95">
        <f t="shared" si="298"/>
        <v>5</v>
      </c>
      <c r="X807" s="48">
        <f>SUM(V807:W807)</f>
        <v>7</v>
      </c>
    </row>
    <row r="808" spans="1:24" ht="15" customHeight="1" x14ac:dyDescent="0.25">
      <c r="A808" s="302"/>
      <c r="B808" s="305"/>
      <c r="C808" s="122" t="s">
        <v>15</v>
      </c>
      <c r="D808" s="143">
        <v>14</v>
      </c>
      <c r="E808" s="144">
        <v>26</v>
      </c>
      <c r="F808" s="192">
        <v>0</v>
      </c>
      <c r="G808" s="147">
        <v>0</v>
      </c>
      <c r="H808" s="143">
        <v>0</v>
      </c>
      <c r="I808" s="144">
        <v>0</v>
      </c>
      <c r="J808" s="143">
        <v>0</v>
      </c>
      <c r="K808" s="147">
        <v>0</v>
      </c>
      <c r="L808" s="145">
        <v>0</v>
      </c>
      <c r="M808" s="146">
        <v>2</v>
      </c>
      <c r="N808" s="143">
        <v>0</v>
      </c>
      <c r="O808" s="144">
        <v>0</v>
      </c>
      <c r="P808" s="143">
        <v>3</v>
      </c>
      <c r="Q808" s="144">
        <v>1</v>
      </c>
      <c r="R808" s="143">
        <v>1</v>
      </c>
      <c r="S808" s="144">
        <v>0</v>
      </c>
      <c r="T808" s="143">
        <v>0</v>
      </c>
      <c r="U808" s="144">
        <v>0</v>
      </c>
      <c r="V808" s="94">
        <f t="shared" si="297"/>
        <v>18</v>
      </c>
      <c r="W808" s="95">
        <f t="shared" si="298"/>
        <v>29</v>
      </c>
      <c r="X808" s="48">
        <f>SUM(V808:W808)</f>
        <v>47</v>
      </c>
    </row>
    <row r="809" spans="1:24" ht="15" customHeight="1" x14ac:dyDescent="0.25">
      <c r="A809" s="302"/>
      <c r="B809" s="305"/>
      <c r="C809" s="131" t="s">
        <v>16</v>
      </c>
      <c r="D809" s="143">
        <v>27</v>
      </c>
      <c r="E809" s="144">
        <v>43</v>
      </c>
      <c r="F809" s="192">
        <v>0</v>
      </c>
      <c r="G809" s="147">
        <v>0</v>
      </c>
      <c r="H809" s="143">
        <v>0</v>
      </c>
      <c r="I809" s="144">
        <v>0</v>
      </c>
      <c r="J809" s="145">
        <v>0</v>
      </c>
      <c r="K809" s="146">
        <v>0</v>
      </c>
      <c r="L809" s="143">
        <v>0</v>
      </c>
      <c r="M809" s="147">
        <v>1</v>
      </c>
      <c r="N809" s="143">
        <v>1</v>
      </c>
      <c r="O809" s="144">
        <v>0</v>
      </c>
      <c r="P809" s="143">
        <v>2</v>
      </c>
      <c r="Q809" s="144">
        <v>2</v>
      </c>
      <c r="R809" s="143">
        <v>0</v>
      </c>
      <c r="S809" s="144">
        <v>0</v>
      </c>
      <c r="T809" s="143">
        <v>1</v>
      </c>
      <c r="U809" s="144">
        <v>1</v>
      </c>
      <c r="V809" s="94">
        <f t="shared" si="297"/>
        <v>31</v>
      </c>
      <c r="W809" s="95">
        <f t="shared" si="298"/>
        <v>47</v>
      </c>
      <c r="X809" s="48">
        <f>SUM(V809:W809)</f>
        <v>78</v>
      </c>
    </row>
    <row r="810" spans="1:24" ht="15" customHeight="1" thickBot="1" x14ac:dyDescent="0.3">
      <c r="A810" s="302"/>
      <c r="B810" s="306"/>
      <c r="C810" s="21" t="s">
        <v>33</v>
      </c>
      <c r="D810" s="132">
        <f t="shared" ref="D810:W810" si="299">SUM(D806:D809)</f>
        <v>44</v>
      </c>
      <c r="E810" s="133">
        <f t="shared" si="299"/>
        <v>75</v>
      </c>
      <c r="F810" s="134">
        <f t="shared" si="299"/>
        <v>0</v>
      </c>
      <c r="G810" s="135">
        <f t="shared" si="299"/>
        <v>0</v>
      </c>
      <c r="H810" s="149">
        <f t="shared" si="299"/>
        <v>0</v>
      </c>
      <c r="I810" s="150">
        <f t="shared" si="299"/>
        <v>0</v>
      </c>
      <c r="J810" s="151">
        <f t="shared" si="299"/>
        <v>0</v>
      </c>
      <c r="K810" s="136">
        <f t="shared" si="299"/>
        <v>0</v>
      </c>
      <c r="L810" s="149">
        <f t="shared" si="299"/>
        <v>0</v>
      </c>
      <c r="M810" s="150">
        <f t="shared" si="299"/>
        <v>3</v>
      </c>
      <c r="N810" s="151">
        <f t="shared" si="299"/>
        <v>1</v>
      </c>
      <c r="O810" s="135">
        <f t="shared" si="299"/>
        <v>0</v>
      </c>
      <c r="P810" s="149">
        <f t="shared" si="299"/>
        <v>5</v>
      </c>
      <c r="Q810" s="133">
        <f t="shared" si="299"/>
        <v>4</v>
      </c>
      <c r="R810" s="151">
        <f t="shared" si="299"/>
        <v>1</v>
      </c>
      <c r="S810" s="136">
        <f t="shared" si="299"/>
        <v>0</v>
      </c>
      <c r="T810" s="149">
        <f t="shared" si="299"/>
        <v>1</v>
      </c>
      <c r="U810" s="135">
        <f t="shared" si="299"/>
        <v>1</v>
      </c>
      <c r="V810" s="105">
        <f t="shared" si="299"/>
        <v>52</v>
      </c>
      <c r="W810" s="106">
        <f t="shared" si="299"/>
        <v>83</v>
      </c>
      <c r="X810" s="49">
        <f>SUM(X806:X809)</f>
        <v>135</v>
      </c>
    </row>
    <row r="811" spans="1:24" ht="15" customHeight="1" x14ac:dyDescent="0.25">
      <c r="A811" s="302"/>
      <c r="B811" s="307" t="s">
        <v>12</v>
      </c>
      <c r="C811" s="177" t="s">
        <v>13</v>
      </c>
      <c r="D811" s="166">
        <v>1</v>
      </c>
      <c r="E811" s="167">
        <v>0</v>
      </c>
      <c r="F811" s="138">
        <v>0</v>
      </c>
      <c r="G811" s="139">
        <v>0</v>
      </c>
      <c r="H811" s="138">
        <v>0</v>
      </c>
      <c r="I811" s="139">
        <v>0</v>
      </c>
      <c r="J811" s="140">
        <v>0</v>
      </c>
      <c r="K811" s="141">
        <v>0</v>
      </c>
      <c r="L811" s="138">
        <v>0</v>
      </c>
      <c r="M811" s="139">
        <v>0</v>
      </c>
      <c r="N811" s="138">
        <v>0</v>
      </c>
      <c r="O811" s="139">
        <v>0</v>
      </c>
      <c r="P811" s="140">
        <v>0</v>
      </c>
      <c r="Q811" s="141">
        <v>0</v>
      </c>
      <c r="R811" s="166">
        <v>0</v>
      </c>
      <c r="S811" s="167">
        <v>0</v>
      </c>
      <c r="T811" s="166">
        <v>0</v>
      </c>
      <c r="U811" s="167">
        <v>0</v>
      </c>
      <c r="V811" s="85">
        <f t="shared" ref="V811:V814" si="300">SUM(T811,R811,P811,N811,L811,J811,H811,F811,D811)</f>
        <v>1</v>
      </c>
      <c r="W811" s="86">
        <f t="shared" ref="W811:W814" si="301">SUM(U811,S811,Q811,O811,M811,K811,I811,G811,E811)</f>
        <v>0</v>
      </c>
      <c r="X811" s="47">
        <f>SUM(V811:W811)</f>
        <v>1</v>
      </c>
    </row>
    <row r="812" spans="1:24" ht="15" customHeight="1" x14ac:dyDescent="0.25">
      <c r="A812" s="302"/>
      <c r="B812" s="308"/>
      <c r="C812" s="122" t="s">
        <v>14</v>
      </c>
      <c r="D812" s="143">
        <v>2</v>
      </c>
      <c r="E812" s="165">
        <v>2</v>
      </c>
      <c r="F812" s="143">
        <v>0</v>
      </c>
      <c r="G812" s="144">
        <v>0</v>
      </c>
      <c r="H812" s="143">
        <v>0</v>
      </c>
      <c r="I812" s="144">
        <v>0</v>
      </c>
      <c r="J812" s="145">
        <v>0</v>
      </c>
      <c r="K812" s="146">
        <v>0</v>
      </c>
      <c r="L812" s="143">
        <v>0</v>
      </c>
      <c r="M812" s="144">
        <v>1</v>
      </c>
      <c r="N812" s="143">
        <v>0</v>
      </c>
      <c r="O812" s="144">
        <v>0</v>
      </c>
      <c r="P812" s="145">
        <v>0</v>
      </c>
      <c r="Q812" s="146">
        <v>0</v>
      </c>
      <c r="R812" s="143">
        <v>0</v>
      </c>
      <c r="S812" s="165">
        <v>0</v>
      </c>
      <c r="T812" s="143">
        <v>0</v>
      </c>
      <c r="U812" s="165">
        <v>0</v>
      </c>
      <c r="V812" s="94">
        <f t="shared" si="300"/>
        <v>2</v>
      </c>
      <c r="W812" s="95">
        <f t="shared" si="301"/>
        <v>3</v>
      </c>
      <c r="X812" s="48">
        <f>SUM(V812:W812)</f>
        <v>5</v>
      </c>
    </row>
    <row r="813" spans="1:24" ht="15" customHeight="1" x14ac:dyDescent="0.25">
      <c r="A813" s="302"/>
      <c r="B813" s="308"/>
      <c r="C813" s="122" t="s">
        <v>15</v>
      </c>
      <c r="D813" s="143">
        <v>0</v>
      </c>
      <c r="E813" s="165">
        <v>5</v>
      </c>
      <c r="F813" s="143">
        <v>0</v>
      </c>
      <c r="G813" s="144">
        <v>0</v>
      </c>
      <c r="H813" s="143">
        <v>0</v>
      </c>
      <c r="I813" s="144">
        <v>0</v>
      </c>
      <c r="J813" s="143">
        <v>0</v>
      </c>
      <c r="K813" s="147">
        <v>0</v>
      </c>
      <c r="L813" s="143">
        <v>1</v>
      </c>
      <c r="M813" s="144">
        <v>0</v>
      </c>
      <c r="N813" s="143">
        <v>0</v>
      </c>
      <c r="O813" s="144">
        <v>0</v>
      </c>
      <c r="P813" s="143">
        <v>0</v>
      </c>
      <c r="Q813" s="147">
        <v>1</v>
      </c>
      <c r="R813" s="143">
        <v>0</v>
      </c>
      <c r="S813" s="165">
        <v>0</v>
      </c>
      <c r="T813" s="143">
        <v>0</v>
      </c>
      <c r="U813" s="165">
        <v>0</v>
      </c>
      <c r="V813" s="94">
        <f t="shared" si="300"/>
        <v>1</v>
      </c>
      <c r="W813" s="95">
        <f t="shared" si="301"/>
        <v>6</v>
      </c>
      <c r="X813" s="48">
        <f>SUM(V813:W813)</f>
        <v>7</v>
      </c>
    </row>
    <row r="814" spans="1:24" ht="15" customHeight="1" x14ac:dyDescent="0.25">
      <c r="A814" s="302"/>
      <c r="B814" s="308"/>
      <c r="C814" s="131" t="s">
        <v>16</v>
      </c>
      <c r="D814" s="143">
        <v>7</v>
      </c>
      <c r="E814" s="144">
        <v>4</v>
      </c>
      <c r="F814" s="143">
        <v>0</v>
      </c>
      <c r="G814" s="144">
        <v>0</v>
      </c>
      <c r="H814" s="143">
        <v>0</v>
      </c>
      <c r="I814" s="144">
        <v>1</v>
      </c>
      <c r="J814" s="145">
        <v>0</v>
      </c>
      <c r="K814" s="146">
        <v>0</v>
      </c>
      <c r="L814" s="143">
        <v>1</v>
      </c>
      <c r="M814" s="144">
        <v>0</v>
      </c>
      <c r="N814" s="143">
        <v>0</v>
      </c>
      <c r="O814" s="144">
        <v>0</v>
      </c>
      <c r="P814" s="145">
        <v>0</v>
      </c>
      <c r="Q814" s="146">
        <v>0</v>
      </c>
      <c r="R814" s="143">
        <v>0</v>
      </c>
      <c r="S814" s="144">
        <v>0</v>
      </c>
      <c r="T814" s="143">
        <v>0</v>
      </c>
      <c r="U814" s="144">
        <v>0</v>
      </c>
      <c r="V814" s="94">
        <f t="shared" si="300"/>
        <v>8</v>
      </c>
      <c r="W814" s="95">
        <f t="shared" si="301"/>
        <v>5</v>
      </c>
      <c r="X814" s="48">
        <f>SUM(V814:W814)</f>
        <v>13</v>
      </c>
    </row>
    <row r="815" spans="1:24" ht="15" customHeight="1" thickBot="1" x14ac:dyDescent="0.3">
      <c r="A815" s="303"/>
      <c r="B815" s="309"/>
      <c r="C815" s="22" t="s">
        <v>34</v>
      </c>
      <c r="D815" s="132">
        <f t="shared" ref="D815:W815" si="302">SUM(D811:D814)</f>
        <v>10</v>
      </c>
      <c r="E815" s="133">
        <f t="shared" si="302"/>
        <v>11</v>
      </c>
      <c r="F815" s="134">
        <f t="shared" si="302"/>
        <v>0</v>
      </c>
      <c r="G815" s="135">
        <f t="shared" si="302"/>
        <v>0</v>
      </c>
      <c r="H815" s="149">
        <f t="shared" si="302"/>
        <v>0</v>
      </c>
      <c r="I815" s="150">
        <f t="shared" si="302"/>
        <v>1</v>
      </c>
      <c r="J815" s="151">
        <f t="shared" si="302"/>
        <v>0</v>
      </c>
      <c r="K815" s="136">
        <f t="shared" si="302"/>
        <v>0</v>
      </c>
      <c r="L815" s="149">
        <f t="shared" si="302"/>
        <v>2</v>
      </c>
      <c r="M815" s="150">
        <f t="shared" si="302"/>
        <v>1</v>
      </c>
      <c r="N815" s="151">
        <f t="shared" si="302"/>
        <v>0</v>
      </c>
      <c r="O815" s="135">
        <f t="shared" si="302"/>
        <v>0</v>
      </c>
      <c r="P815" s="149">
        <f t="shared" si="302"/>
        <v>0</v>
      </c>
      <c r="Q815" s="133">
        <f t="shared" si="302"/>
        <v>1</v>
      </c>
      <c r="R815" s="151">
        <f t="shared" si="302"/>
        <v>0</v>
      </c>
      <c r="S815" s="136">
        <f t="shared" si="302"/>
        <v>0</v>
      </c>
      <c r="T815" s="149">
        <f t="shared" si="302"/>
        <v>0</v>
      </c>
      <c r="U815" s="135">
        <f t="shared" si="302"/>
        <v>0</v>
      </c>
      <c r="V815" s="105">
        <f t="shared" si="302"/>
        <v>12</v>
      </c>
      <c r="W815" s="106">
        <f t="shared" si="302"/>
        <v>14</v>
      </c>
      <c r="X815" s="49">
        <f>SUM(X811:X814)</f>
        <v>26</v>
      </c>
    </row>
    <row r="816" spans="1:24" s="2" customFormat="1" ht="15" customHeight="1" thickBot="1" x14ac:dyDescent="0.35">
      <c r="A816" s="279" t="s">
        <v>36</v>
      </c>
      <c r="B816" s="280"/>
      <c r="C816" s="281"/>
      <c r="D816" s="79">
        <f t="shared" ref="D816:T816" si="303">SUM(D815,D810)</f>
        <v>54</v>
      </c>
      <c r="E816" s="80">
        <f t="shared" si="303"/>
        <v>86</v>
      </c>
      <c r="F816" s="81">
        <f t="shared" si="303"/>
        <v>0</v>
      </c>
      <c r="G816" s="80">
        <f t="shared" si="303"/>
        <v>0</v>
      </c>
      <c r="H816" s="81">
        <f t="shared" si="303"/>
        <v>0</v>
      </c>
      <c r="I816" s="44">
        <f t="shared" si="303"/>
        <v>1</v>
      </c>
      <c r="J816" s="82">
        <f t="shared" si="303"/>
        <v>0</v>
      </c>
      <c r="K816" s="83">
        <f t="shared" si="303"/>
        <v>0</v>
      </c>
      <c r="L816" s="81">
        <f t="shared" si="303"/>
        <v>2</v>
      </c>
      <c r="M816" s="80">
        <f t="shared" si="303"/>
        <v>4</v>
      </c>
      <c r="N816" s="82">
        <f t="shared" si="303"/>
        <v>1</v>
      </c>
      <c r="O816" s="83">
        <f t="shared" si="303"/>
        <v>0</v>
      </c>
      <c r="P816" s="81">
        <f t="shared" si="303"/>
        <v>5</v>
      </c>
      <c r="Q816" s="80">
        <f t="shared" si="303"/>
        <v>5</v>
      </c>
      <c r="R816" s="82">
        <f t="shared" si="303"/>
        <v>1</v>
      </c>
      <c r="S816" s="83">
        <f t="shared" si="303"/>
        <v>0</v>
      </c>
      <c r="T816" s="81">
        <f t="shared" si="303"/>
        <v>1</v>
      </c>
      <c r="U816" s="80">
        <f>SUM(U815,U810)</f>
        <v>1</v>
      </c>
      <c r="V816" s="81">
        <f t="shared" ref="V816:W816" si="304">SUM(V815,V810)</f>
        <v>64</v>
      </c>
      <c r="W816" s="80">
        <f t="shared" si="304"/>
        <v>97</v>
      </c>
      <c r="X816" s="44">
        <f>SUM(X815,X810)</f>
        <v>161</v>
      </c>
    </row>
    <row r="817" spans="1:24" s="17" customFormat="1" ht="14.5" x14ac:dyDescent="0.35">
      <c r="B817" s="20"/>
      <c r="C817" s="34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</row>
    <row r="818" spans="1:24" ht="13.5" thickBot="1" x14ac:dyDescent="0.3"/>
    <row r="819" spans="1:24" ht="12.75" customHeight="1" x14ac:dyDescent="0.25">
      <c r="A819" s="320" t="s">
        <v>117</v>
      </c>
      <c r="B819" s="321"/>
      <c r="C819" s="321"/>
      <c r="D819" s="291" t="s">
        <v>1</v>
      </c>
      <c r="E819" s="291"/>
      <c r="F819" s="291" t="s">
        <v>2</v>
      </c>
      <c r="G819" s="291"/>
      <c r="H819" s="291" t="s">
        <v>3</v>
      </c>
      <c r="I819" s="291"/>
      <c r="J819" s="291" t="s">
        <v>126</v>
      </c>
      <c r="K819" s="291"/>
      <c r="L819" s="291" t="s">
        <v>5</v>
      </c>
      <c r="M819" s="291"/>
      <c r="N819" s="291" t="s">
        <v>31</v>
      </c>
      <c r="O819" s="291"/>
      <c r="P819" s="291" t="s">
        <v>4</v>
      </c>
      <c r="Q819" s="291"/>
      <c r="R819" s="291" t="s">
        <v>127</v>
      </c>
      <c r="S819" s="291"/>
      <c r="T819" s="291" t="s">
        <v>0</v>
      </c>
      <c r="U819" s="291"/>
      <c r="V819" s="291" t="s">
        <v>21</v>
      </c>
      <c r="W819" s="291"/>
      <c r="X819" s="293" t="s">
        <v>17</v>
      </c>
    </row>
    <row r="820" spans="1:24" ht="13.5" customHeight="1" thickBot="1" x14ac:dyDescent="0.3">
      <c r="A820" s="296" t="s">
        <v>153</v>
      </c>
      <c r="B820" s="297"/>
      <c r="C820" s="297"/>
      <c r="D820" s="292"/>
      <c r="E820" s="292"/>
      <c r="F820" s="292"/>
      <c r="G820" s="292"/>
      <c r="H820" s="292"/>
      <c r="I820" s="292"/>
      <c r="J820" s="292"/>
      <c r="K820" s="292"/>
      <c r="L820" s="292"/>
      <c r="M820" s="292"/>
      <c r="N820" s="292"/>
      <c r="O820" s="292"/>
      <c r="P820" s="292"/>
      <c r="Q820" s="292"/>
      <c r="R820" s="292"/>
      <c r="S820" s="292"/>
      <c r="T820" s="292"/>
      <c r="U820" s="292"/>
      <c r="V820" s="292"/>
      <c r="W820" s="292"/>
      <c r="X820" s="294"/>
    </row>
    <row r="821" spans="1:24" s="2" customFormat="1" ht="15" customHeight="1" thickBot="1" x14ac:dyDescent="0.35">
      <c r="A821" s="298" t="s">
        <v>118</v>
      </c>
      <c r="B821" s="299"/>
      <c r="C821" s="299"/>
      <c r="D821" s="26" t="s">
        <v>18</v>
      </c>
      <c r="E821" s="27" t="s">
        <v>19</v>
      </c>
      <c r="F821" s="30" t="s">
        <v>18</v>
      </c>
      <c r="G821" s="29" t="s">
        <v>19</v>
      </c>
      <c r="H821" s="26" t="s">
        <v>18</v>
      </c>
      <c r="I821" s="27" t="s">
        <v>19</v>
      </c>
      <c r="J821" s="30" t="s">
        <v>18</v>
      </c>
      <c r="K821" s="29" t="s">
        <v>19</v>
      </c>
      <c r="L821" s="28" t="s">
        <v>18</v>
      </c>
      <c r="M821" s="27" t="s">
        <v>19</v>
      </c>
      <c r="N821" s="30" t="s">
        <v>18</v>
      </c>
      <c r="O821" s="29" t="s">
        <v>19</v>
      </c>
      <c r="P821" s="26" t="s">
        <v>18</v>
      </c>
      <c r="Q821" s="27" t="s">
        <v>19</v>
      </c>
      <c r="R821" s="30" t="s">
        <v>18</v>
      </c>
      <c r="S821" s="29" t="s">
        <v>19</v>
      </c>
      <c r="T821" s="26" t="s">
        <v>18</v>
      </c>
      <c r="U821" s="27" t="s">
        <v>19</v>
      </c>
      <c r="V821" s="26" t="s">
        <v>18</v>
      </c>
      <c r="W821" s="27" t="s">
        <v>19</v>
      </c>
      <c r="X821" s="295"/>
    </row>
    <row r="822" spans="1:24" ht="15" customHeight="1" x14ac:dyDescent="0.25">
      <c r="A822" s="310" t="s">
        <v>11</v>
      </c>
      <c r="B822" s="304" t="s">
        <v>6</v>
      </c>
      <c r="C822" s="177" t="s">
        <v>13</v>
      </c>
      <c r="D822" s="230">
        <v>12</v>
      </c>
      <c r="E822" s="231">
        <v>8</v>
      </c>
      <c r="F822" s="232">
        <v>0</v>
      </c>
      <c r="G822" s="233">
        <v>0</v>
      </c>
      <c r="H822" s="230">
        <v>0</v>
      </c>
      <c r="I822" s="231">
        <v>0</v>
      </c>
      <c r="J822" s="232">
        <v>0</v>
      </c>
      <c r="K822" s="233">
        <v>0</v>
      </c>
      <c r="L822" s="230">
        <v>1</v>
      </c>
      <c r="M822" s="231">
        <v>0</v>
      </c>
      <c r="N822" s="232">
        <v>0</v>
      </c>
      <c r="O822" s="233">
        <v>1</v>
      </c>
      <c r="P822" s="230">
        <v>0</v>
      </c>
      <c r="Q822" s="231">
        <v>1</v>
      </c>
      <c r="R822" s="232">
        <v>0</v>
      </c>
      <c r="S822" s="233">
        <v>0</v>
      </c>
      <c r="T822" s="230">
        <v>1</v>
      </c>
      <c r="U822" s="231">
        <v>0</v>
      </c>
      <c r="V822" s="85">
        <f>SUM(T822,R822,P822,N822,L822,J822,H822,F822,D822)</f>
        <v>14</v>
      </c>
      <c r="W822" s="86">
        <f t="shared" ref="V822:W826" si="305">SUM(U822,S822,Q822,O822,M822,K822,I822,G822,E822)</f>
        <v>10</v>
      </c>
      <c r="X822" s="47">
        <f>SUM(V822:W822)</f>
        <v>24</v>
      </c>
    </row>
    <row r="823" spans="1:24" ht="15" customHeight="1" x14ac:dyDescent="0.25">
      <c r="A823" s="311"/>
      <c r="B823" s="314"/>
      <c r="C823" s="122" t="s">
        <v>14</v>
      </c>
      <c r="D823" s="230">
        <v>9</v>
      </c>
      <c r="E823" s="231">
        <v>7</v>
      </c>
      <c r="F823" s="232">
        <v>0</v>
      </c>
      <c r="G823" s="233">
        <v>0</v>
      </c>
      <c r="H823" s="230">
        <v>0</v>
      </c>
      <c r="I823" s="231">
        <v>0</v>
      </c>
      <c r="J823" s="232">
        <v>0</v>
      </c>
      <c r="K823" s="233">
        <v>0</v>
      </c>
      <c r="L823" s="230">
        <v>0</v>
      </c>
      <c r="M823" s="231">
        <v>0</v>
      </c>
      <c r="N823" s="232">
        <v>1</v>
      </c>
      <c r="O823" s="233">
        <v>1</v>
      </c>
      <c r="P823" s="230">
        <v>0</v>
      </c>
      <c r="Q823" s="231">
        <v>1</v>
      </c>
      <c r="R823" s="232">
        <v>0</v>
      </c>
      <c r="S823" s="233">
        <v>0</v>
      </c>
      <c r="T823" s="230">
        <v>0</v>
      </c>
      <c r="U823" s="231">
        <v>1</v>
      </c>
      <c r="V823" s="94">
        <f t="shared" si="305"/>
        <v>10</v>
      </c>
      <c r="W823" s="95">
        <f t="shared" si="305"/>
        <v>10</v>
      </c>
      <c r="X823" s="48">
        <f>SUM(V823:W823)</f>
        <v>20</v>
      </c>
    </row>
    <row r="824" spans="1:24" ht="15" customHeight="1" x14ac:dyDescent="0.25">
      <c r="A824" s="311"/>
      <c r="B824" s="314"/>
      <c r="C824" s="122" t="s">
        <v>15</v>
      </c>
      <c r="D824" s="230">
        <v>2</v>
      </c>
      <c r="E824" s="231">
        <v>4</v>
      </c>
      <c r="F824" s="232">
        <v>0</v>
      </c>
      <c r="G824" s="233">
        <v>0</v>
      </c>
      <c r="H824" s="230">
        <v>0</v>
      </c>
      <c r="I824" s="231">
        <v>0</v>
      </c>
      <c r="J824" s="232">
        <v>0</v>
      </c>
      <c r="K824" s="233">
        <v>0</v>
      </c>
      <c r="L824" s="230">
        <v>0</v>
      </c>
      <c r="M824" s="231">
        <v>0</v>
      </c>
      <c r="N824" s="232">
        <v>0</v>
      </c>
      <c r="O824" s="233">
        <v>0</v>
      </c>
      <c r="P824" s="230">
        <v>0</v>
      </c>
      <c r="Q824" s="231">
        <v>0</v>
      </c>
      <c r="R824" s="232">
        <v>0</v>
      </c>
      <c r="S824" s="233">
        <v>0</v>
      </c>
      <c r="T824" s="230">
        <v>0</v>
      </c>
      <c r="U824" s="231">
        <v>0</v>
      </c>
      <c r="V824" s="94">
        <f t="shared" si="305"/>
        <v>2</v>
      </c>
      <c r="W824" s="95">
        <f t="shared" si="305"/>
        <v>4</v>
      </c>
      <c r="X824" s="48">
        <f>SUM(V824:W824)</f>
        <v>6</v>
      </c>
    </row>
    <row r="825" spans="1:24" ht="15" customHeight="1" x14ac:dyDescent="0.25">
      <c r="A825" s="311"/>
      <c r="B825" s="314"/>
      <c r="C825" s="122" t="s">
        <v>16</v>
      </c>
      <c r="D825" s="230">
        <v>0</v>
      </c>
      <c r="E825" s="231">
        <v>3</v>
      </c>
      <c r="F825" s="232">
        <v>0</v>
      </c>
      <c r="G825" s="233">
        <v>0</v>
      </c>
      <c r="H825" s="230">
        <v>0</v>
      </c>
      <c r="I825" s="231">
        <v>0</v>
      </c>
      <c r="J825" s="232">
        <v>0</v>
      </c>
      <c r="K825" s="233">
        <v>0</v>
      </c>
      <c r="L825" s="230">
        <v>0</v>
      </c>
      <c r="M825" s="231">
        <v>0</v>
      </c>
      <c r="N825" s="232">
        <v>0</v>
      </c>
      <c r="O825" s="233">
        <v>0</v>
      </c>
      <c r="P825" s="230">
        <v>0</v>
      </c>
      <c r="Q825" s="231">
        <v>1</v>
      </c>
      <c r="R825" s="232">
        <v>0</v>
      </c>
      <c r="S825" s="233">
        <v>0</v>
      </c>
      <c r="T825" s="230">
        <v>0</v>
      </c>
      <c r="U825" s="231">
        <v>0</v>
      </c>
      <c r="V825" s="94">
        <f t="shared" si="305"/>
        <v>0</v>
      </c>
      <c r="W825" s="95">
        <f t="shared" si="305"/>
        <v>4</v>
      </c>
      <c r="X825" s="48">
        <f>SUM(V825:W825)</f>
        <v>4</v>
      </c>
    </row>
    <row r="826" spans="1:24" ht="27" customHeight="1" x14ac:dyDescent="0.25">
      <c r="A826" s="311"/>
      <c r="B826" s="305"/>
      <c r="C826" s="234" t="s">
        <v>60</v>
      </c>
      <c r="D826" s="143">
        <v>0</v>
      </c>
      <c r="E826" s="146">
        <v>0</v>
      </c>
      <c r="F826" s="163">
        <v>0</v>
      </c>
      <c r="G826" s="144">
        <v>0</v>
      </c>
      <c r="H826" s="143">
        <v>0</v>
      </c>
      <c r="I826" s="147">
        <v>0</v>
      </c>
      <c r="J826" s="163">
        <v>0</v>
      </c>
      <c r="K826" s="144">
        <v>0</v>
      </c>
      <c r="L826" s="143">
        <v>0</v>
      </c>
      <c r="M826" s="147">
        <v>0</v>
      </c>
      <c r="N826" s="163">
        <v>0</v>
      </c>
      <c r="O826" s="144">
        <v>0</v>
      </c>
      <c r="P826" s="143">
        <v>0</v>
      </c>
      <c r="Q826" s="147">
        <v>0</v>
      </c>
      <c r="R826" s="163">
        <v>0</v>
      </c>
      <c r="S826" s="165">
        <v>0</v>
      </c>
      <c r="T826" s="143">
        <v>0</v>
      </c>
      <c r="U826" s="146">
        <v>0</v>
      </c>
      <c r="V826" s="94">
        <f t="shared" si="305"/>
        <v>0</v>
      </c>
      <c r="W826" s="95">
        <f t="shared" si="305"/>
        <v>0</v>
      </c>
      <c r="X826" s="48">
        <f>SUM(V826:W826)</f>
        <v>0</v>
      </c>
    </row>
    <row r="827" spans="1:24" ht="15" customHeight="1" thickBot="1" x14ac:dyDescent="0.3">
      <c r="A827" s="311"/>
      <c r="B827" s="306"/>
      <c r="C827" s="24" t="s">
        <v>33</v>
      </c>
      <c r="D827" s="132">
        <f t="shared" ref="D827:U827" si="306">SUM(D822:D826)</f>
        <v>23</v>
      </c>
      <c r="E827" s="133">
        <f t="shared" si="306"/>
        <v>22</v>
      </c>
      <c r="F827" s="134">
        <f t="shared" si="306"/>
        <v>0</v>
      </c>
      <c r="G827" s="135">
        <f t="shared" si="306"/>
        <v>0</v>
      </c>
      <c r="H827" s="149">
        <f t="shared" si="306"/>
        <v>0</v>
      </c>
      <c r="I827" s="150">
        <f t="shared" si="306"/>
        <v>0</v>
      </c>
      <c r="J827" s="151">
        <f t="shared" si="306"/>
        <v>0</v>
      </c>
      <c r="K827" s="136">
        <f t="shared" si="306"/>
        <v>0</v>
      </c>
      <c r="L827" s="149">
        <f t="shared" si="306"/>
        <v>1</v>
      </c>
      <c r="M827" s="150">
        <f t="shared" si="306"/>
        <v>0</v>
      </c>
      <c r="N827" s="151">
        <f t="shared" si="306"/>
        <v>1</v>
      </c>
      <c r="O827" s="135">
        <f t="shared" si="306"/>
        <v>2</v>
      </c>
      <c r="P827" s="149">
        <f t="shared" si="306"/>
        <v>0</v>
      </c>
      <c r="Q827" s="133">
        <f t="shared" si="306"/>
        <v>3</v>
      </c>
      <c r="R827" s="151">
        <f t="shared" si="306"/>
        <v>0</v>
      </c>
      <c r="S827" s="136">
        <f t="shared" si="306"/>
        <v>0</v>
      </c>
      <c r="T827" s="149">
        <f t="shared" si="306"/>
        <v>1</v>
      </c>
      <c r="U827" s="133">
        <f t="shared" si="306"/>
        <v>1</v>
      </c>
      <c r="V827" s="105">
        <f>SUM(V822:V826)</f>
        <v>26</v>
      </c>
      <c r="W827" s="106">
        <f>SUM(W822:W826)</f>
        <v>28</v>
      </c>
      <c r="X827" s="49">
        <f>SUM(X822:X826)</f>
        <v>54</v>
      </c>
    </row>
    <row r="828" spans="1:24" ht="15" customHeight="1" x14ac:dyDescent="0.25">
      <c r="A828" s="311"/>
      <c r="B828" s="307" t="s">
        <v>12</v>
      </c>
      <c r="C828" s="177" t="s">
        <v>13</v>
      </c>
      <c r="D828" s="166">
        <v>1</v>
      </c>
      <c r="E828" s="168">
        <v>4</v>
      </c>
      <c r="F828" s="159">
        <v>0</v>
      </c>
      <c r="G828" s="139">
        <v>0</v>
      </c>
      <c r="H828" s="138">
        <v>0</v>
      </c>
      <c r="I828" s="139">
        <v>0</v>
      </c>
      <c r="J828" s="140">
        <v>0</v>
      </c>
      <c r="K828" s="141">
        <v>0</v>
      </c>
      <c r="L828" s="138">
        <v>0</v>
      </c>
      <c r="M828" s="139">
        <v>0</v>
      </c>
      <c r="N828" s="138">
        <v>0</v>
      </c>
      <c r="O828" s="139">
        <v>0</v>
      </c>
      <c r="P828" s="140">
        <v>0</v>
      </c>
      <c r="Q828" s="141">
        <v>0</v>
      </c>
      <c r="R828" s="166">
        <v>0</v>
      </c>
      <c r="S828" s="167">
        <v>0</v>
      </c>
      <c r="T828" s="166">
        <v>2</v>
      </c>
      <c r="U828" s="167">
        <v>0</v>
      </c>
      <c r="V828" s="85">
        <f>SUM(T828,R828,P828,N828,L828,J828,H828,F828,D828)</f>
        <v>3</v>
      </c>
      <c r="W828" s="86">
        <f t="shared" ref="W828:W832" si="307">SUM(U828,S828,Q828,O828,M828,K828,I828,G828,E828)</f>
        <v>4</v>
      </c>
      <c r="X828" s="47">
        <f>SUM(V828:W828)</f>
        <v>7</v>
      </c>
    </row>
    <row r="829" spans="1:24" ht="15" customHeight="1" x14ac:dyDescent="0.25">
      <c r="A829" s="311"/>
      <c r="B829" s="317"/>
      <c r="C829" s="122" t="s">
        <v>14</v>
      </c>
      <c r="D829" s="143">
        <v>2</v>
      </c>
      <c r="E829" s="146">
        <v>2</v>
      </c>
      <c r="F829" s="163">
        <v>0</v>
      </c>
      <c r="G829" s="144">
        <v>0</v>
      </c>
      <c r="H829" s="143">
        <v>0</v>
      </c>
      <c r="I829" s="144">
        <v>0</v>
      </c>
      <c r="J829" s="145">
        <v>0</v>
      </c>
      <c r="K829" s="146">
        <v>0</v>
      </c>
      <c r="L829" s="143">
        <v>0</v>
      </c>
      <c r="M829" s="144">
        <v>0</v>
      </c>
      <c r="N829" s="143">
        <v>0</v>
      </c>
      <c r="O829" s="144">
        <v>0</v>
      </c>
      <c r="P829" s="145">
        <v>0</v>
      </c>
      <c r="Q829" s="146">
        <v>0</v>
      </c>
      <c r="R829" s="143">
        <v>0</v>
      </c>
      <c r="S829" s="165">
        <v>0</v>
      </c>
      <c r="T829" s="143">
        <v>0</v>
      </c>
      <c r="U829" s="165">
        <v>0</v>
      </c>
      <c r="V829" s="94">
        <f t="shared" ref="V829:V832" si="308">SUM(T829,R829,P829,N829,L829,J829,H829,F829,D829)</f>
        <v>2</v>
      </c>
      <c r="W829" s="95">
        <f t="shared" si="307"/>
        <v>2</v>
      </c>
      <c r="X829" s="48">
        <f t="shared" ref="X829:X831" si="309">SUM(V829:W829)</f>
        <v>4</v>
      </c>
    </row>
    <row r="830" spans="1:24" ht="15" customHeight="1" x14ac:dyDescent="0.25">
      <c r="A830" s="311"/>
      <c r="B830" s="317"/>
      <c r="C830" s="122" t="s">
        <v>15</v>
      </c>
      <c r="D830" s="143">
        <v>2</v>
      </c>
      <c r="E830" s="147">
        <v>1</v>
      </c>
      <c r="F830" s="163">
        <v>0</v>
      </c>
      <c r="G830" s="144">
        <v>0</v>
      </c>
      <c r="H830" s="143">
        <v>0</v>
      </c>
      <c r="I830" s="144">
        <v>0</v>
      </c>
      <c r="J830" s="143">
        <v>0</v>
      </c>
      <c r="K830" s="147">
        <v>0</v>
      </c>
      <c r="L830" s="143">
        <v>0</v>
      </c>
      <c r="M830" s="144">
        <v>1</v>
      </c>
      <c r="N830" s="143">
        <v>0</v>
      </c>
      <c r="O830" s="144">
        <v>0</v>
      </c>
      <c r="P830" s="143">
        <v>0</v>
      </c>
      <c r="Q830" s="147">
        <v>0</v>
      </c>
      <c r="R830" s="143">
        <v>0</v>
      </c>
      <c r="S830" s="165">
        <v>0</v>
      </c>
      <c r="T830" s="143">
        <v>0</v>
      </c>
      <c r="U830" s="165">
        <v>0</v>
      </c>
      <c r="V830" s="94">
        <f t="shared" si="308"/>
        <v>2</v>
      </c>
      <c r="W830" s="95">
        <f t="shared" si="307"/>
        <v>2</v>
      </c>
      <c r="X830" s="48">
        <f t="shared" si="309"/>
        <v>4</v>
      </c>
    </row>
    <row r="831" spans="1:24" ht="15" customHeight="1" x14ac:dyDescent="0.25">
      <c r="A831" s="311"/>
      <c r="B831" s="308"/>
      <c r="C831" s="122" t="s">
        <v>16</v>
      </c>
      <c r="D831" s="143">
        <v>0</v>
      </c>
      <c r="E831" s="147">
        <v>0</v>
      </c>
      <c r="F831" s="163">
        <v>0</v>
      </c>
      <c r="G831" s="144">
        <v>0</v>
      </c>
      <c r="H831" s="143">
        <v>0</v>
      </c>
      <c r="I831" s="144">
        <v>0</v>
      </c>
      <c r="J831" s="145">
        <v>0</v>
      </c>
      <c r="K831" s="146">
        <v>0</v>
      </c>
      <c r="L831" s="143">
        <v>0</v>
      </c>
      <c r="M831" s="144">
        <v>0</v>
      </c>
      <c r="N831" s="143">
        <v>0</v>
      </c>
      <c r="O831" s="144">
        <v>0</v>
      </c>
      <c r="P831" s="145">
        <v>0</v>
      </c>
      <c r="Q831" s="146">
        <v>0</v>
      </c>
      <c r="R831" s="143">
        <v>0</v>
      </c>
      <c r="S831" s="144">
        <v>0</v>
      </c>
      <c r="T831" s="143">
        <v>0</v>
      </c>
      <c r="U831" s="144">
        <v>0</v>
      </c>
      <c r="V831" s="94">
        <f t="shared" si="308"/>
        <v>0</v>
      </c>
      <c r="W831" s="95">
        <f t="shared" si="307"/>
        <v>0</v>
      </c>
      <c r="X831" s="48">
        <f t="shared" si="309"/>
        <v>0</v>
      </c>
    </row>
    <row r="832" spans="1:24" ht="27" customHeight="1" x14ac:dyDescent="0.25">
      <c r="A832" s="311"/>
      <c r="B832" s="308"/>
      <c r="C832" s="234" t="s">
        <v>60</v>
      </c>
      <c r="D832" s="143">
        <v>0</v>
      </c>
      <c r="E832" s="147">
        <v>0</v>
      </c>
      <c r="F832" s="163">
        <v>0</v>
      </c>
      <c r="G832" s="144">
        <v>0</v>
      </c>
      <c r="H832" s="143">
        <v>0</v>
      </c>
      <c r="I832" s="144">
        <v>0</v>
      </c>
      <c r="J832" s="143">
        <v>0</v>
      </c>
      <c r="K832" s="147">
        <v>0</v>
      </c>
      <c r="L832" s="143">
        <v>0</v>
      </c>
      <c r="M832" s="144">
        <v>0</v>
      </c>
      <c r="N832" s="143">
        <v>0</v>
      </c>
      <c r="O832" s="144">
        <v>0</v>
      </c>
      <c r="P832" s="143">
        <v>0</v>
      </c>
      <c r="Q832" s="147">
        <v>0</v>
      </c>
      <c r="R832" s="143">
        <v>0</v>
      </c>
      <c r="S832" s="165">
        <v>0</v>
      </c>
      <c r="T832" s="143">
        <v>0</v>
      </c>
      <c r="U832" s="165">
        <v>0</v>
      </c>
      <c r="V832" s="94">
        <f t="shared" si="308"/>
        <v>0</v>
      </c>
      <c r="W832" s="95">
        <f t="shared" si="307"/>
        <v>0</v>
      </c>
      <c r="X832" s="48">
        <f>SUM(V832:W832)</f>
        <v>0</v>
      </c>
    </row>
    <row r="833" spans="1:24" ht="15" customHeight="1" thickBot="1" x14ac:dyDescent="0.3">
      <c r="A833" s="312"/>
      <c r="B833" s="309"/>
      <c r="C833" s="24" t="s">
        <v>34</v>
      </c>
      <c r="D833" s="132">
        <f t="shared" ref="D833:U833" si="310">SUM(D828:D832)</f>
        <v>5</v>
      </c>
      <c r="E833" s="133">
        <f t="shared" si="310"/>
        <v>7</v>
      </c>
      <c r="F833" s="134">
        <f t="shared" si="310"/>
        <v>0</v>
      </c>
      <c r="G833" s="135">
        <f t="shared" si="310"/>
        <v>0</v>
      </c>
      <c r="H833" s="149">
        <f t="shared" si="310"/>
        <v>0</v>
      </c>
      <c r="I833" s="150">
        <f t="shared" si="310"/>
        <v>0</v>
      </c>
      <c r="J833" s="151">
        <f t="shared" si="310"/>
        <v>0</v>
      </c>
      <c r="K833" s="136">
        <f t="shared" si="310"/>
        <v>0</v>
      </c>
      <c r="L833" s="149">
        <f t="shared" si="310"/>
        <v>0</v>
      </c>
      <c r="M833" s="150">
        <f t="shared" si="310"/>
        <v>1</v>
      </c>
      <c r="N833" s="151">
        <f t="shared" si="310"/>
        <v>0</v>
      </c>
      <c r="O833" s="135">
        <f t="shared" si="310"/>
        <v>0</v>
      </c>
      <c r="P833" s="149">
        <f t="shared" si="310"/>
        <v>0</v>
      </c>
      <c r="Q833" s="133">
        <f t="shared" si="310"/>
        <v>0</v>
      </c>
      <c r="R833" s="151">
        <f t="shared" si="310"/>
        <v>0</v>
      </c>
      <c r="S833" s="136">
        <f t="shared" si="310"/>
        <v>0</v>
      </c>
      <c r="T833" s="149">
        <f t="shared" si="310"/>
        <v>2</v>
      </c>
      <c r="U833" s="135">
        <f t="shared" si="310"/>
        <v>0</v>
      </c>
      <c r="V833" s="105">
        <f>SUM(V828:V832)</f>
        <v>7</v>
      </c>
      <c r="W833" s="106">
        <f>SUM(W828:W832)</f>
        <v>8</v>
      </c>
      <c r="X833" s="49">
        <f>SUM(X828:X832)</f>
        <v>15</v>
      </c>
    </row>
    <row r="834" spans="1:24" s="2" customFormat="1" ht="15" customHeight="1" thickBot="1" x14ac:dyDescent="0.35">
      <c r="A834" s="279" t="s">
        <v>36</v>
      </c>
      <c r="B834" s="280"/>
      <c r="C834" s="281"/>
      <c r="D834" s="79">
        <f t="shared" ref="D834:W834" si="311">SUM(D833,D827)</f>
        <v>28</v>
      </c>
      <c r="E834" s="80">
        <f t="shared" si="311"/>
        <v>29</v>
      </c>
      <c r="F834" s="81">
        <f t="shared" si="311"/>
        <v>0</v>
      </c>
      <c r="G834" s="80">
        <f t="shared" si="311"/>
        <v>0</v>
      </c>
      <c r="H834" s="81">
        <f t="shared" si="311"/>
        <v>0</v>
      </c>
      <c r="I834" s="44">
        <f t="shared" si="311"/>
        <v>0</v>
      </c>
      <c r="J834" s="82">
        <f t="shared" si="311"/>
        <v>0</v>
      </c>
      <c r="K834" s="83">
        <f t="shared" si="311"/>
        <v>0</v>
      </c>
      <c r="L834" s="81">
        <f t="shared" si="311"/>
        <v>1</v>
      </c>
      <c r="M834" s="80">
        <f t="shared" si="311"/>
        <v>1</v>
      </c>
      <c r="N834" s="82">
        <f t="shared" si="311"/>
        <v>1</v>
      </c>
      <c r="O834" s="83">
        <f t="shared" si="311"/>
        <v>2</v>
      </c>
      <c r="P834" s="81">
        <f t="shared" si="311"/>
        <v>0</v>
      </c>
      <c r="Q834" s="80">
        <f t="shared" si="311"/>
        <v>3</v>
      </c>
      <c r="R834" s="82">
        <f t="shared" si="311"/>
        <v>0</v>
      </c>
      <c r="S834" s="83">
        <f t="shared" si="311"/>
        <v>0</v>
      </c>
      <c r="T834" s="81">
        <f t="shared" si="311"/>
        <v>3</v>
      </c>
      <c r="U834" s="80">
        <f t="shared" si="311"/>
        <v>1</v>
      </c>
      <c r="V834" s="81">
        <f t="shared" si="311"/>
        <v>33</v>
      </c>
      <c r="W834" s="80">
        <f t="shared" si="311"/>
        <v>36</v>
      </c>
      <c r="X834" s="44">
        <f>SUM(X833,X827)</f>
        <v>69</v>
      </c>
    </row>
    <row r="835" spans="1:24" s="17" customFormat="1" ht="14.5" x14ac:dyDescent="0.35">
      <c r="B835" s="20"/>
      <c r="C835" s="34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</row>
    <row r="836" spans="1:24" s="17" customFormat="1" ht="15" thickBot="1" x14ac:dyDescent="0.4">
      <c r="B836" s="20"/>
      <c r="C836" s="34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</row>
    <row r="837" spans="1:24" ht="12.75" customHeight="1" x14ac:dyDescent="0.25">
      <c r="A837" s="320" t="s">
        <v>119</v>
      </c>
      <c r="B837" s="321"/>
      <c r="C837" s="321"/>
      <c r="D837" s="291" t="s">
        <v>1</v>
      </c>
      <c r="E837" s="291"/>
      <c r="F837" s="291" t="s">
        <v>2</v>
      </c>
      <c r="G837" s="291"/>
      <c r="H837" s="291" t="s">
        <v>3</v>
      </c>
      <c r="I837" s="291"/>
      <c r="J837" s="291" t="s">
        <v>126</v>
      </c>
      <c r="K837" s="291"/>
      <c r="L837" s="291" t="s">
        <v>5</v>
      </c>
      <c r="M837" s="291"/>
      <c r="N837" s="291" t="s">
        <v>31</v>
      </c>
      <c r="O837" s="291"/>
      <c r="P837" s="291" t="s">
        <v>4</v>
      </c>
      <c r="Q837" s="291"/>
      <c r="R837" s="291" t="s">
        <v>127</v>
      </c>
      <c r="S837" s="291"/>
      <c r="T837" s="291" t="s">
        <v>0</v>
      </c>
      <c r="U837" s="291"/>
      <c r="V837" s="291" t="s">
        <v>21</v>
      </c>
      <c r="W837" s="291"/>
      <c r="X837" s="293" t="s">
        <v>17</v>
      </c>
    </row>
    <row r="838" spans="1:24" ht="13.5" customHeight="1" thickBot="1" x14ac:dyDescent="0.3">
      <c r="A838" s="296" t="s">
        <v>153</v>
      </c>
      <c r="B838" s="297"/>
      <c r="C838" s="297"/>
      <c r="D838" s="292"/>
      <c r="E838" s="292"/>
      <c r="F838" s="292"/>
      <c r="G838" s="292"/>
      <c r="H838" s="292"/>
      <c r="I838" s="292"/>
      <c r="J838" s="292"/>
      <c r="K838" s="292"/>
      <c r="L838" s="292"/>
      <c r="M838" s="292"/>
      <c r="N838" s="292"/>
      <c r="O838" s="292"/>
      <c r="P838" s="292"/>
      <c r="Q838" s="292"/>
      <c r="R838" s="292"/>
      <c r="S838" s="292"/>
      <c r="T838" s="292"/>
      <c r="U838" s="292"/>
      <c r="V838" s="292"/>
      <c r="W838" s="292"/>
      <c r="X838" s="294"/>
    </row>
    <row r="839" spans="1:24" s="2" customFormat="1" ht="15" customHeight="1" thickBot="1" x14ac:dyDescent="0.35">
      <c r="A839" s="298" t="s">
        <v>124</v>
      </c>
      <c r="B839" s="299"/>
      <c r="C839" s="299"/>
      <c r="D839" s="26" t="s">
        <v>18</v>
      </c>
      <c r="E839" s="27" t="s">
        <v>19</v>
      </c>
      <c r="F839" s="30" t="s">
        <v>18</v>
      </c>
      <c r="G839" s="29" t="s">
        <v>19</v>
      </c>
      <c r="H839" s="26" t="s">
        <v>18</v>
      </c>
      <c r="I839" s="27" t="s">
        <v>19</v>
      </c>
      <c r="J839" s="30" t="s">
        <v>18</v>
      </c>
      <c r="K839" s="29" t="s">
        <v>19</v>
      </c>
      <c r="L839" s="28" t="s">
        <v>18</v>
      </c>
      <c r="M839" s="27" t="s">
        <v>19</v>
      </c>
      <c r="N839" s="30" t="s">
        <v>18</v>
      </c>
      <c r="O839" s="29" t="s">
        <v>19</v>
      </c>
      <c r="P839" s="26" t="s">
        <v>18</v>
      </c>
      <c r="Q839" s="27" t="s">
        <v>19</v>
      </c>
      <c r="R839" s="30" t="s">
        <v>18</v>
      </c>
      <c r="S839" s="29" t="s">
        <v>19</v>
      </c>
      <c r="T839" s="26" t="s">
        <v>18</v>
      </c>
      <c r="U839" s="27" t="s">
        <v>19</v>
      </c>
      <c r="V839" s="26" t="s">
        <v>18</v>
      </c>
      <c r="W839" s="27" t="s">
        <v>19</v>
      </c>
      <c r="X839" s="295"/>
    </row>
    <row r="840" spans="1:24" ht="15" customHeight="1" x14ac:dyDescent="0.25">
      <c r="A840" s="384" t="s">
        <v>71</v>
      </c>
      <c r="B840" s="313" t="s">
        <v>6</v>
      </c>
      <c r="C840" s="177" t="s">
        <v>13</v>
      </c>
      <c r="D840" s="166">
        <f>SUM(D822,D790,D774,D134,D758,D742,D550,D342,D726,D710,D694,D678,D662,D646,D630,D614,D598,D582,D566,D534,D518,D502,D486,D470,D438,D422,D406,D390,D374,D358,D326,D310,D294,D278,D262,D246,D230,D214,D182,D166,D150,D118,D102,D86,D70,D54,D38,D6,D198,D806,D454,D22)</f>
        <v>609</v>
      </c>
      <c r="E840" s="167">
        <f t="shared" ref="E840:U840" si="312">SUM(E822,E790,E774,E134,E758,E742,E550,E342,E726,E710,E694,E678,E662,E646,E630,E614,E598,E582,E566,E534,E518,E502,E486,E470,E438,E422,E406,E390,E374,E358,E326,E310,E294,E278,E262,E246,E230,E214,E182,E166,E150,E118,E102,E86,E70,E54,E38,E6,E198,E806,E454,E22)</f>
        <v>942</v>
      </c>
      <c r="F840" s="166">
        <f t="shared" si="312"/>
        <v>2</v>
      </c>
      <c r="G840" s="167">
        <f t="shared" si="312"/>
        <v>1</v>
      </c>
      <c r="H840" s="166">
        <f t="shared" si="312"/>
        <v>2</v>
      </c>
      <c r="I840" s="139">
        <f t="shared" si="312"/>
        <v>2</v>
      </c>
      <c r="J840" s="140">
        <f t="shared" si="312"/>
        <v>2</v>
      </c>
      <c r="K840" s="141">
        <f t="shared" si="312"/>
        <v>0</v>
      </c>
      <c r="L840" s="138">
        <f t="shared" si="312"/>
        <v>6</v>
      </c>
      <c r="M840" s="139">
        <f t="shared" si="312"/>
        <v>7</v>
      </c>
      <c r="N840" s="138">
        <f t="shared" si="312"/>
        <v>21</v>
      </c>
      <c r="O840" s="139">
        <f t="shared" si="312"/>
        <v>48</v>
      </c>
      <c r="P840" s="140">
        <f t="shared" si="312"/>
        <v>41</v>
      </c>
      <c r="Q840" s="141">
        <f t="shared" si="312"/>
        <v>53</v>
      </c>
      <c r="R840" s="166">
        <f t="shared" si="312"/>
        <v>11</v>
      </c>
      <c r="S840" s="167">
        <f t="shared" si="312"/>
        <v>7</v>
      </c>
      <c r="T840" s="166">
        <f t="shared" si="312"/>
        <v>7</v>
      </c>
      <c r="U840" s="167">
        <f t="shared" si="312"/>
        <v>6</v>
      </c>
      <c r="V840" s="85">
        <f>SUM(T840,R840,P840,N840,L840,J840,H840,F840,D840)</f>
        <v>701</v>
      </c>
      <c r="W840" s="86">
        <f t="shared" ref="V840:W844" si="313">SUM(U840,S840,Q840,O840,M840,K840,I840,G840,E840)</f>
        <v>1066</v>
      </c>
      <c r="X840" s="47">
        <f>SUM(V840:W840)</f>
        <v>1767</v>
      </c>
    </row>
    <row r="841" spans="1:24" ht="15" customHeight="1" x14ac:dyDescent="0.25">
      <c r="A841" s="385"/>
      <c r="B841" s="305"/>
      <c r="C841" s="122" t="s">
        <v>14</v>
      </c>
      <c r="D841" s="166">
        <f t="shared" ref="D841:U841" si="314">SUM(D823,D791,D775,D135,D759,D743,D551,D343,D727,D711,D695,D679,D663,D647,D631,D615,D599,D583,D567,D535,D519,D503,D487,D471,D439,D423,D407,D391,D375,D359,D327,D311,D295,D279,D263,D247,D231,D215,D183,D167,D151,D119,D103,D87,D71,D55,D39,D7,D199,D807,D455,D23)</f>
        <v>458</v>
      </c>
      <c r="E841" s="165">
        <f t="shared" si="314"/>
        <v>744</v>
      </c>
      <c r="F841" s="166">
        <f t="shared" si="314"/>
        <v>1</v>
      </c>
      <c r="G841" s="165">
        <f t="shared" si="314"/>
        <v>0</v>
      </c>
      <c r="H841" s="166">
        <f t="shared" si="314"/>
        <v>4</v>
      </c>
      <c r="I841" s="144">
        <f t="shared" si="314"/>
        <v>2</v>
      </c>
      <c r="J841" s="145">
        <f t="shared" si="314"/>
        <v>0</v>
      </c>
      <c r="K841" s="146">
        <f t="shared" si="314"/>
        <v>0</v>
      </c>
      <c r="L841" s="143">
        <f t="shared" si="314"/>
        <v>10</v>
      </c>
      <c r="M841" s="144">
        <f t="shared" si="314"/>
        <v>6</v>
      </c>
      <c r="N841" s="143">
        <f t="shared" si="314"/>
        <v>18</v>
      </c>
      <c r="O841" s="144">
        <f t="shared" si="314"/>
        <v>31</v>
      </c>
      <c r="P841" s="145">
        <f t="shared" si="314"/>
        <v>27</v>
      </c>
      <c r="Q841" s="146">
        <f t="shared" si="314"/>
        <v>30</v>
      </c>
      <c r="R841" s="143">
        <f t="shared" si="314"/>
        <v>24</v>
      </c>
      <c r="S841" s="165">
        <f t="shared" si="314"/>
        <v>5</v>
      </c>
      <c r="T841" s="143">
        <f t="shared" si="314"/>
        <v>6</v>
      </c>
      <c r="U841" s="165">
        <f t="shared" si="314"/>
        <v>14</v>
      </c>
      <c r="V841" s="94">
        <f t="shared" si="313"/>
        <v>548</v>
      </c>
      <c r="W841" s="95">
        <f t="shared" si="313"/>
        <v>832</v>
      </c>
      <c r="X841" s="48">
        <f>SUM(V841:W841)</f>
        <v>1380</v>
      </c>
    </row>
    <row r="842" spans="1:24" ht="15" customHeight="1" x14ac:dyDescent="0.25">
      <c r="A842" s="385"/>
      <c r="B842" s="305"/>
      <c r="C842" s="122" t="s">
        <v>15</v>
      </c>
      <c r="D842" s="166">
        <f t="shared" ref="D842:U842" si="315">SUM(D824,D792,D776,D136,D760,D744,D552,D344,D728,D712,D696,D680,D664,D648,D632,D616,D600,D584,D568,D536,D520,D504,D488,D472,D440,D424,D408,D392,D376,D360,D328,D312,D296,D280,D264,D248,D232,D216,D184,D168,D152,D120,D104,D88,D72,D56,D40,D8,D200,D808,D456,D24)</f>
        <v>449</v>
      </c>
      <c r="E842" s="165">
        <f t="shared" si="315"/>
        <v>648</v>
      </c>
      <c r="F842" s="166">
        <f t="shared" si="315"/>
        <v>0</v>
      </c>
      <c r="G842" s="165">
        <f t="shared" si="315"/>
        <v>1</v>
      </c>
      <c r="H842" s="166">
        <f t="shared" si="315"/>
        <v>5</v>
      </c>
      <c r="I842" s="144">
        <f t="shared" si="315"/>
        <v>5</v>
      </c>
      <c r="J842" s="143">
        <f t="shared" si="315"/>
        <v>1</v>
      </c>
      <c r="K842" s="147">
        <f t="shared" si="315"/>
        <v>1</v>
      </c>
      <c r="L842" s="143">
        <f t="shared" si="315"/>
        <v>11</v>
      </c>
      <c r="M842" s="144">
        <f t="shared" si="315"/>
        <v>11</v>
      </c>
      <c r="N842" s="143">
        <f t="shared" si="315"/>
        <v>17</v>
      </c>
      <c r="O842" s="144">
        <f t="shared" si="315"/>
        <v>26</v>
      </c>
      <c r="P842" s="143">
        <f t="shared" si="315"/>
        <v>15</v>
      </c>
      <c r="Q842" s="147">
        <f t="shared" si="315"/>
        <v>33</v>
      </c>
      <c r="R842" s="143">
        <f t="shared" si="315"/>
        <v>86</v>
      </c>
      <c r="S842" s="165">
        <f t="shared" si="315"/>
        <v>21</v>
      </c>
      <c r="T842" s="143">
        <f t="shared" si="315"/>
        <v>11</v>
      </c>
      <c r="U842" s="165">
        <f t="shared" si="315"/>
        <v>6</v>
      </c>
      <c r="V842" s="94">
        <f t="shared" si="313"/>
        <v>595</v>
      </c>
      <c r="W842" s="95">
        <f t="shared" si="313"/>
        <v>752</v>
      </c>
      <c r="X842" s="48">
        <f>SUM(V842:W842)</f>
        <v>1347</v>
      </c>
    </row>
    <row r="843" spans="1:24" ht="15" customHeight="1" x14ac:dyDescent="0.25">
      <c r="A843" s="385"/>
      <c r="B843" s="305"/>
      <c r="C843" s="131" t="s">
        <v>16</v>
      </c>
      <c r="D843" s="166">
        <f t="shared" ref="D843:U843" si="316">SUM(D825,D793,D777,D137,D761,D745,D553,D345,D729,D713,D697,D681,D665,D649,D633,D617,D601,D585,D569,D537,D521,D505,D489,D473,D441,D425,D409,D393,D377,D361,D329,D313,D297,D281,D265,D249,D233,D217,D185,D169,D153,D121,D105,D89,D73,D57,D41,D9,D201,D809,D457,D25)</f>
        <v>378</v>
      </c>
      <c r="E843" s="144">
        <f t="shared" si="316"/>
        <v>534</v>
      </c>
      <c r="F843" s="166">
        <f t="shared" si="316"/>
        <v>2</v>
      </c>
      <c r="G843" s="144">
        <f t="shared" si="316"/>
        <v>0</v>
      </c>
      <c r="H843" s="166">
        <f t="shared" si="316"/>
        <v>10</v>
      </c>
      <c r="I843" s="144">
        <f t="shared" si="316"/>
        <v>8</v>
      </c>
      <c r="J843" s="145">
        <f t="shared" si="316"/>
        <v>2</v>
      </c>
      <c r="K843" s="146">
        <f t="shared" si="316"/>
        <v>0</v>
      </c>
      <c r="L843" s="143">
        <f t="shared" si="316"/>
        <v>14</v>
      </c>
      <c r="M843" s="144">
        <f t="shared" si="316"/>
        <v>19</v>
      </c>
      <c r="N843" s="143">
        <f t="shared" si="316"/>
        <v>16</v>
      </c>
      <c r="O843" s="144">
        <f t="shared" si="316"/>
        <v>28</v>
      </c>
      <c r="P843" s="145">
        <f t="shared" si="316"/>
        <v>16</v>
      </c>
      <c r="Q843" s="146">
        <f t="shared" si="316"/>
        <v>21</v>
      </c>
      <c r="R843" s="143">
        <f t="shared" si="316"/>
        <v>166</v>
      </c>
      <c r="S843" s="144">
        <f t="shared" si="316"/>
        <v>35</v>
      </c>
      <c r="T843" s="143">
        <f t="shared" si="316"/>
        <v>7</v>
      </c>
      <c r="U843" s="144">
        <f t="shared" si="316"/>
        <v>11</v>
      </c>
      <c r="V843" s="94">
        <f t="shared" si="313"/>
        <v>611</v>
      </c>
      <c r="W843" s="95">
        <f t="shared" si="313"/>
        <v>656</v>
      </c>
      <c r="X843" s="48">
        <f>SUM(V843:W843)</f>
        <v>1267</v>
      </c>
    </row>
    <row r="844" spans="1:24" ht="27" customHeight="1" x14ac:dyDescent="0.25">
      <c r="A844" s="385"/>
      <c r="B844" s="305"/>
      <c r="C844" s="235" t="s">
        <v>122</v>
      </c>
      <c r="D844" s="143">
        <f>SUM(D826)</f>
        <v>0</v>
      </c>
      <c r="E844" s="165">
        <f t="shared" ref="E844:U844" si="317">SUM(E826)</f>
        <v>0</v>
      </c>
      <c r="F844" s="143">
        <f t="shared" si="317"/>
        <v>0</v>
      </c>
      <c r="G844" s="144">
        <f t="shared" si="317"/>
        <v>0</v>
      </c>
      <c r="H844" s="143">
        <f t="shared" si="317"/>
        <v>0</v>
      </c>
      <c r="I844" s="144">
        <f t="shared" si="317"/>
        <v>0</v>
      </c>
      <c r="J844" s="143">
        <f t="shared" si="317"/>
        <v>0</v>
      </c>
      <c r="K844" s="147">
        <f t="shared" si="317"/>
        <v>0</v>
      </c>
      <c r="L844" s="143">
        <f t="shared" si="317"/>
        <v>0</v>
      </c>
      <c r="M844" s="144">
        <f t="shared" si="317"/>
        <v>0</v>
      </c>
      <c r="N844" s="143">
        <f t="shared" si="317"/>
        <v>0</v>
      </c>
      <c r="O844" s="144">
        <f t="shared" si="317"/>
        <v>0</v>
      </c>
      <c r="P844" s="143">
        <f t="shared" si="317"/>
        <v>0</v>
      </c>
      <c r="Q844" s="147">
        <f t="shared" si="317"/>
        <v>0</v>
      </c>
      <c r="R844" s="143">
        <f t="shared" si="317"/>
        <v>0</v>
      </c>
      <c r="S844" s="165">
        <f t="shared" si="317"/>
        <v>0</v>
      </c>
      <c r="T844" s="143">
        <f t="shared" si="317"/>
        <v>0</v>
      </c>
      <c r="U844" s="165">
        <f t="shared" si="317"/>
        <v>0</v>
      </c>
      <c r="V844" s="94">
        <f t="shared" si="313"/>
        <v>0</v>
      </c>
      <c r="W844" s="95">
        <f t="shared" si="313"/>
        <v>0</v>
      </c>
      <c r="X844" s="48">
        <f>SUM(V844:W844)</f>
        <v>0</v>
      </c>
    </row>
    <row r="845" spans="1:24" ht="15" customHeight="1" thickBot="1" x14ac:dyDescent="0.3">
      <c r="A845" s="385"/>
      <c r="B845" s="306"/>
      <c r="C845" s="25" t="s">
        <v>33</v>
      </c>
      <c r="D845" s="236">
        <f>SUM(D840:D844)</f>
        <v>1894</v>
      </c>
      <c r="E845" s="237">
        <f t="shared" ref="E845:U845" si="318">SUM(E840:E844)</f>
        <v>2868</v>
      </c>
      <c r="F845" s="238">
        <f t="shared" si="318"/>
        <v>5</v>
      </c>
      <c r="G845" s="239">
        <f t="shared" si="318"/>
        <v>2</v>
      </c>
      <c r="H845" s="240">
        <f t="shared" si="318"/>
        <v>21</v>
      </c>
      <c r="I845" s="241">
        <f t="shared" si="318"/>
        <v>17</v>
      </c>
      <c r="J845" s="242">
        <f t="shared" si="318"/>
        <v>5</v>
      </c>
      <c r="K845" s="243">
        <f t="shared" si="318"/>
        <v>1</v>
      </c>
      <c r="L845" s="240">
        <f t="shared" si="318"/>
        <v>41</v>
      </c>
      <c r="M845" s="241">
        <f t="shared" si="318"/>
        <v>43</v>
      </c>
      <c r="N845" s="242">
        <f t="shared" si="318"/>
        <v>72</v>
      </c>
      <c r="O845" s="239">
        <f t="shared" si="318"/>
        <v>133</v>
      </c>
      <c r="P845" s="240">
        <f t="shared" si="318"/>
        <v>99</v>
      </c>
      <c r="Q845" s="237">
        <f t="shared" si="318"/>
        <v>137</v>
      </c>
      <c r="R845" s="242">
        <f t="shared" si="318"/>
        <v>287</v>
      </c>
      <c r="S845" s="243">
        <f t="shared" si="318"/>
        <v>68</v>
      </c>
      <c r="T845" s="240">
        <f>SUM(T840:T844)</f>
        <v>31</v>
      </c>
      <c r="U845" s="239">
        <f t="shared" si="318"/>
        <v>37</v>
      </c>
      <c r="V845" s="244">
        <f>SUM(V840:V844)</f>
        <v>2455</v>
      </c>
      <c r="W845" s="245">
        <f>SUM(W840:W844)</f>
        <v>3306</v>
      </c>
      <c r="X845" s="65">
        <f>SUM(X840:X844)</f>
        <v>5761</v>
      </c>
    </row>
    <row r="846" spans="1:24" ht="15" customHeight="1" x14ac:dyDescent="0.25">
      <c r="A846" s="385"/>
      <c r="B846" s="316" t="s">
        <v>12</v>
      </c>
      <c r="C846" s="177" t="s">
        <v>13</v>
      </c>
      <c r="D846" s="166">
        <f>SUM(D828,D811,D795,D779,D155,D571,D363,D763,D747,D731,D715,D699,D683,D667,D651,D635,D619,D603,D587,D539,D523,D507,D491,D475,D443,D427,D411,D395,D379,D347,D331,D315,D299,D283,D267,D251,D235,D203,D187,D171,D139,D123,D107,D91,D75,D59,D43,D219,D11,D459,D27)</f>
        <v>35</v>
      </c>
      <c r="E846" s="257">
        <f t="shared" ref="E846:U846" si="319">SUM(E828,E811,E795,E779,E155,E571,E363,E763,E747,E731,E715,E699,E683,E667,E651,E635,E619,E603,E587,E539,E523,E507,E491,E475,E443,E427,E411,E395,E379,E347,E331,E315,E299,E283,E267,E251,E235,E203,E187,E171,E139,E123,E107,E91,E75,E59,E43,E219,E11,E459,E27)</f>
        <v>50</v>
      </c>
      <c r="F846" s="166">
        <f t="shared" si="319"/>
        <v>0</v>
      </c>
      <c r="G846" s="167">
        <f t="shared" si="319"/>
        <v>1</v>
      </c>
      <c r="H846" s="166">
        <f t="shared" si="319"/>
        <v>0</v>
      </c>
      <c r="I846" s="167">
        <f t="shared" si="319"/>
        <v>0</v>
      </c>
      <c r="J846" s="166">
        <f t="shared" si="319"/>
        <v>0</v>
      </c>
      <c r="K846" s="167">
        <f t="shared" si="319"/>
        <v>0</v>
      </c>
      <c r="L846" s="166">
        <f t="shared" si="319"/>
        <v>2</v>
      </c>
      <c r="M846" s="167">
        <f t="shared" si="319"/>
        <v>2</v>
      </c>
      <c r="N846" s="166">
        <f t="shared" si="319"/>
        <v>1</v>
      </c>
      <c r="O846" s="167">
        <f t="shared" si="319"/>
        <v>1</v>
      </c>
      <c r="P846" s="166">
        <f t="shared" si="319"/>
        <v>0</v>
      </c>
      <c r="Q846" s="167">
        <f t="shared" si="319"/>
        <v>0</v>
      </c>
      <c r="R846" s="166">
        <f t="shared" si="319"/>
        <v>0</v>
      </c>
      <c r="S846" s="167">
        <f t="shared" si="319"/>
        <v>1</v>
      </c>
      <c r="T846" s="166">
        <f t="shared" si="319"/>
        <v>2</v>
      </c>
      <c r="U846" s="167">
        <f t="shared" si="319"/>
        <v>1</v>
      </c>
      <c r="V846" s="85">
        <f t="shared" ref="V846:W850" si="320">SUM(T846,R846,P846,N846,L846,J846,H846,F846,D846)</f>
        <v>40</v>
      </c>
      <c r="W846" s="86">
        <f t="shared" si="320"/>
        <v>56</v>
      </c>
      <c r="X846" s="47">
        <f>SUM(V846:W846)</f>
        <v>96</v>
      </c>
    </row>
    <row r="847" spans="1:24" ht="15" customHeight="1" x14ac:dyDescent="0.25">
      <c r="A847" s="385"/>
      <c r="B847" s="308"/>
      <c r="C847" s="122" t="s">
        <v>14</v>
      </c>
      <c r="D847" s="166">
        <f t="shared" ref="D847:U847" si="321">SUM(D829,D812,D796,D780,D156,D572,D364,D764,D748,D732,D716,D700,D684,D668,D652,D636,D620,D604,D588,D540,D524,D508,D492,D476,D444,D428,D412,D396,D380,D348,D332,D316,D300,D284,D268,D252,D236,D204,D188,D172,D140,D124,D108,D92,D76,D60,D44,D220,D12,D460,D28)</f>
        <v>47</v>
      </c>
      <c r="E847" s="167">
        <f t="shared" si="321"/>
        <v>74</v>
      </c>
      <c r="F847" s="166">
        <f t="shared" si="321"/>
        <v>0</v>
      </c>
      <c r="G847" s="167">
        <f t="shared" si="321"/>
        <v>0</v>
      </c>
      <c r="H847" s="166">
        <f t="shared" si="321"/>
        <v>0</v>
      </c>
      <c r="I847" s="167">
        <f t="shared" si="321"/>
        <v>1</v>
      </c>
      <c r="J847" s="166">
        <f t="shared" si="321"/>
        <v>0</v>
      </c>
      <c r="K847" s="167">
        <f t="shared" si="321"/>
        <v>0</v>
      </c>
      <c r="L847" s="166">
        <f t="shared" si="321"/>
        <v>2</v>
      </c>
      <c r="M847" s="167">
        <f t="shared" si="321"/>
        <v>1</v>
      </c>
      <c r="N847" s="166">
        <f t="shared" si="321"/>
        <v>2</v>
      </c>
      <c r="O847" s="167">
        <f t="shared" si="321"/>
        <v>4</v>
      </c>
      <c r="P847" s="166">
        <f t="shared" si="321"/>
        <v>1</v>
      </c>
      <c r="Q847" s="167">
        <f t="shared" si="321"/>
        <v>2</v>
      </c>
      <c r="R847" s="166">
        <f t="shared" si="321"/>
        <v>0</v>
      </c>
      <c r="S847" s="167">
        <f t="shared" si="321"/>
        <v>0</v>
      </c>
      <c r="T847" s="166">
        <f t="shared" si="321"/>
        <v>4</v>
      </c>
      <c r="U847" s="167">
        <f t="shared" si="321"/>
        <v>1</v>
      </c>
      <c r="V847" s="94">
        <f t="shared" si="320"/>
        <v>56</v>
      </c>
      <c r="W847" s="95">
        <f t="shared" si="320"/>
        <v>83</v>
      </c>
      <c r="X847" s="48">
        <f>SUM(V847:W847)</f>
        <v>139</v>
      </c>
    </row>
    <row r="848" spans="1:24" ht="15" customHeight="1" x14ac:dyDescent="0.25">
      <c r="A848" s="385"/>
      <c r="B848" s="308"/>
      <c r="C848" s="122" t="s">
        <v>15</v>
      </c>
      <c r="D848" s="166">
        <f t="shared" ref="D848:U848" si="322">SUM(D830,D813,D797,D781,D157,D573,D365,D765,D749,D733,D717,D701,D685,D669,D653,D637,D621,D605,D589,D541,D525,D509,D493,D477,D445,D429,D413,D397,D381,D349,D333,D317,D301,D285,D269,D253,D237,D205,D189,D173,D141,D125,D109,D93,D77,D61,D45,D221,D13,D461,D29)</f>
        <v>54</v>
      </c>
      <c r="E848" s="167">
        <f t="shared" si="322"/>
        <v>93</v>
      </c>
      <c r="F848" s="166">
        <f t="shared" si="322"/>
        <v>1</v>
      </c>
      <c r="G848" s="167">
        <f t="shared" si="322"/>
        <v>0</v>
      </c>
      <c r="H848" s="166">
        <f t="shared" si="322"/>
        <v>3</v>
      </c>
      <c r="I848" s="167">
        <f t="shared" si="322"/>
        <v>2</v>
      </c>
      <c r="J848" s="166">
        <f t="shared" si="322"/>
        <v>0</v>
      </c>
      <c r="K848" s="167">
        <f t="shared" si="322"/>
        <v>0</v>
      </c>
      <c r="L848" s="166">
        <f t="shared" si="322"/>
        <v>5</v>
      </c>
      <c r="M848" s="167">
        <f t="shared" si="322"/>
        <v>2</v>
      </c>
      <c r="N848" s="166">
        <f t="shared" si="322"/>
        <v>1</v>
      </c>
      <c r="O848" s="167">
        <f t="shared" si="322"/>
        <v>1</v>
      </c>
      <c r="P848" s="166">
        <f t="shared" si="322"/>
        <v>3</v>
      </c>
      <c r="Q848" s="167">
        <f t="shared" si="322"/>
        <v>3</v>
      </c>
      <c r="R848" s="166">
        <f t="shared" si="322"/>
        <v>4</v>
      </c>
      <c r="S848" s="167">
        <f t="shared" si="322"/>
        <v>0</v>
      </c>
      <c r="T848" s="166">
        <f t="shared" si="322"/>
        <v>1</v>
      </c>
      <c r="U848" s="167">
        <f t="shared" si="322"/>
        <v>3</v>
      </c>
      <c r="V848" s="94">
        <f t="shared" si="320"/>
        <v>72</v>
      </c>
      <c r="W848" s="95">
        <f t="shared" si="320"/>
        <v>104</v>
      </c>
      <c r="X848" s="48">
        <f>SUM(V848:W848)</f>
        <v>176</v>
      </c>
    </row>
    <row r="849" spans="1:24" ht="15" customHeight="1" x14ac:dyDescent="0.25">
      <c r="A849" s="385"/>
      <c r="B849" s="308"/>
      <c r="C849" s="131" t="s">
        <v>16</v>
      </c>
      <c r="D849" s="166">
        <f t="shared" ref="D849:U849" si="323">SUM(D831,D814,D798,D782,D158,D574,D366,D766,D750,D734,D718,D702,D686,D670,D654,D638,D622,D606,D590,D542,D526,D510,D494,D478,D446,D430,D414,D398,D382,D350,D334,D318,D302,D286,D270,D254,D238,D206,D190,D174,D142,D126,D110,D94,D78,D62,D46,D222,D14,D462,D30)</f>
        <v>104</v>
      </c>
      <c r="E849" s="167">
        <f t="shared" si="323"/>
        <v>117</v>
      </c>
      <c r="F849" s="166">
        <f t="shared" si="323"/>
        <v>0</v>
      </c>
      <c r="G849" s="167">
        <f t="shared" si="323"/>
        <v>0</v>
      </c>
      <c r="H849" s="166">
        <f t="shared" si="323"/>
        <v>2</v>
      </c>
      <c r="I849" s="167">
        <f t="shared" si="323"/>
        <v>3</v>
      </c>
      <c r="J849" s="166">
        <f t="shared" si="323"/>
        <v>0</v>
      </c>
      <c r="K849" s="167">
        <f t="shared" si="323"/>
        <v>0</v>
      </c>
      <c r="L849" s="166">
        <f t="shared" si="323"/>
        <v>6</v>
      </c>
      <c r="M849" s="167">
        <f t="shared" si="323"/>
        <v>6</v>
      </c>
      <c r="N849" s="166">
        <f t="shared" si="323"/>
        <v>3</v>
      </c>
      <c r="O849" s="167">
        <f t="shared" si="323"/>
        <v>6</v>
      </c>
      <c r="P849" s="166">
        <f t="shared" si="323"/>
        <v>2</v>
      </c>
      <c r="Q849" s="167">
        <f t="shared" si="323"/>
        <v>6</v>
      </c>
      <c r="R849" s="166">
        <f t="shared" si="323"/>
        <v>23</v>
      </c>
      <c r="S849" s="167">
        <f t="shared" si="323"/>
        <v>5</v>
      </c>
      <c r="T849" s="166">
        <f t="shared" si="323"/>
        <v>3</v>
      </c>
      <c r="U849" s="167">
        <f t="shared" si="323"/>
        <v>3</v>
      </c>
      <c r="V849" s="94">
        <f t="shared" si="320"/>
        <v>143</v>
      </c>
      <c r="W849" s="95">
        <f t="shared" si="320"/>
        <v>146</v>
      </c>
      <c r="X849" s="48">
        <f>SUM(V849:W849)</f>
        <v>289</v>
      </c>
    </row>
    <row r="850" spans="1:24" ht="27" customHeight="1" x14ac:dyDescent="0.25">
      <c r="A850" s="385"/>
      <c r="B850" s="308"/>
      <c r="C850" s="234" t="s">
        <v>60</v>
      </c>
      <c r="D850" s="143">
        <f>SUM(D832)</f>
        <v>0</v>
      </c>
      <c r="E850" s="165">
        <f t="shared" ref="E850:U850" si="324">SUM(E832)</f>
        <v>0</v>
      </c>
      <c r="F850" s="143">
        <f t="shared" si="324"/>
        <v>0</v>
      </c>
      <c r="G850" s="144">
        <f t="shared" si="324"/>
        <v>0</v>
      </c>
      <c r="H850" s="143">
        <f t="shared" si="324"/>
        <v>0</v>
      </c>
      <c r="I850" s="144">
        <f t="shared" si="324"/>
        <v>0</v>
      </c>
      <c r="J850" s="143">
        <f t="shared" si="324"/>
        <v>0</v>
      </c>
      <c r="K850" s="147">
        <f t="shared" si="324"/>
        <v>0</v>
      </c>
      <c r="L850" s="143">
        <f t="shared" si="324"/>
        <v>0</v>
      </c>
      <c r="M850" s="144">
        <f t="shared" si="324"/>
        <v>0</v>
      </c>
      <c r="N850" s="143">
        <f t="shared" si="324"/>
        <v>0</v>
      </c>
      <c r="O850" s="144">
        <f t="shared" si="324"/>
        <v>0</v>
      </c>
      <c r="P850" s="143">
        <f t="shared" si="324"/>
        <v>0</v>
      </c>
      <c r="Q850" s="147">
        <f t="shared" si="324"/>
        <v>0</v>
      </c>
      <c r="R850" s="143">
        <f t="shared" si="324"/>
        <v>0</v>
      </c>
      <c r="S850" s="165">
        <f t="shared" si="324"/>
        <v>0</v>
      </c>
      <c r="T850" s="143">
        <f t="shared" si="324"/>
        <v>0</v>
      </c>
      <c r="U850" s="165">
        <f t="shared" si="324"/>
        <v>0</v>
      </c>
      <c r="V850" s="94">
        <f t="shared" si="320"/>
        <v>0</v>
      </c>
      <c r="W850" s="95">
        <f t="shared" si="320"/>
        <v>0</v>
      </c>
      <c r="X850" s="48">
        <f>SUM(V850:W850)</f>
        <v>0</v>
      </c>
    </row>
    <row r="851" spans="1:24" ht="15" customHeight="1" thickBot="1" x14ac:dyDescent="0.3">
      <c r="A851" s="386"/>
      <c r="B851" s="309"/>
      <c r="C851" s="21" t="s">
        <v>34</v>
      </c>
      <c r="D851" s="132">
        <f>SUM(D846:D850)</f>
        <v>240</v>
      </c>
      <c r="E851" s="133">
        <f t="shared" ref="E851:W851" si="325">SUM(E846:E850)</f>
        <v>334</v>
      </c>
      <c r="F851" s="134">
        <f t="shared" si="325"/>
        <v>1</v>
      </c>
      <c r="G851" s="135">
        <f t="shared" si="325"/>
        <v>1</v>
      </c>
      <c r="H851" s="149">
        <f t="shared" si="325"/>
        <v>5</v>
      </c>
      <c r="I851" s="150">
        <f t="shared" si="325"/>
        <v>6</v>
      </c>
      <c r="J851" s="151">
        <f t="shared" si="325"/>
        <v>0</v>
      </c>
      <c r="K851" s="136">
        <f t="shared" si="325"/>
        <v>0</v>
      </c>
      <c r="L851" s="149">
        <f t="shared" si="325"/>
        <v>15</v>
      </c>
      <c r="M851" s="150">
        <f t="shared" si="325"/>
        <v>11</v>
      </c>
      <c r="N851" s="151">
        <f t="shared" si="325"/>
        <v>7</v>
      </c>
      <c r="O851" s="135">
        <f t="shared" si="325"/>
        <v>12</v>
      </c>
      <c r="P851" s="149">
        <f t="shared" si="325"/>
        <v>6</v>
      </c>
      <c r="Q851" s="133">
        <f t="shared" si="325"/>
        <v>11</v>
      </c>
      <c r="R851" s="151">
        <f t="shared" si="325"/>
        <v>27</v>
      </c>
      <c r="S851" s="136">
        <f t="shared" si="325"/>
        <v>6</v>
      </c>
      <c r="T851" s="149">
        <f t="shared" si="325"/>
        <v>10</v>
      </c>
      <c r="U851" s="135">
        <f>SUM(U846:U850)</f>
        <v>8</v>
      </c>
      <c r="V851" s="105">
        <f t="shared" si="325"/>
        <v>311</v>
      </c>
      <c r="W851" s="106">
        <f t="shared" si="325"/>
        <v>389</v>
      </c>
      <c r="X851" s="49">
        <f>SUM(X846:X850)</f>
        <v>700</v>
      </c>
    </row>
    <row r="852" spans="1:24" s="2" customFormat="1" ht="15" customHeight="1" thickBot="1" x14ac:dyDescent="0.35">
      <c r="A852" s="387" t="s">
        <v>120</v>
      </c>
      <c r="B852" s="388"/>
      <c r="C852" s="389"/>
      <c r="D852" s="246">
        <f t="shared" ref="D852:U852" si="326">SUM(D851,D845)</f>
        <v>2134</v>
      </c>
      <c r="E852" s="247">
        <f t="shared" si="326"/>
        <v>3202</v>
      </c>
      <c r="F852" s="248">
        <f t="shared" si="326"/>
        <v>6</v>
      </c>
      <c r="G852" s="247">
        <f t="shared" si="326"/>
        <v>3</v>
      </c>
      <c r="H852" s="248">
        <f t="shared" si="326"/>
        <v>26</v>
      </c>
      <c r="I852" s="249">
        <f t="shared" si="326"/>
        <v>23</v>
      </c>
      <c r="J852" s="250">
        <f t="shared" si="326"/>
        <v>5</v>
      </c>
      <c r="K852" s="251">
        <f t="shared" si="326"/>
        <v>1</v>
      </c>
      <c r="L852" s="248">
        <f t="shared" si="326"/>
        <v>56</v>
      </c>
      <c r="M852" s="247">
        <f t="shared" si="326"/>
        <v>54</v>
      </c>
      <c r="N852" s="250">
        <f t="shared" si="326"/>
        <v>79</v>
      </c>
      <c r="O852" s="251">
        <f t="shared" si="326"/>
        <v>145</v>
      </c>
      <c r="P852" s="248">
        <f t="shared" si="326"/>
        <v>105</v>
      </c>
      <c r="Q852" s="247">
        <f t="shared" si="326"/>
        <v>148</v>
      </c>
      <c r="R852" s="250">
        <f t="shared" si="326"/>
        <v>314</v>
      </c>
      <c r="S852" s="251">
        <f t="shared" si="326"/>
        <v>74</v>
      </c>
      <c r="T852" s="248">
        <f t="shared" si="326"/>
        <v>41</v>
      </c>
      <c r="U852" s="247">
        <f t="shared" si="326"/>
        <v>45</v>
      </c>
      <c r="V852" s="248">
        <f>SUM(V851,V845)</f>
        <v>2766</v>
      </c>
      <c r="W852" s="247">
        <f>SUM(W851,W845)</f>
        <v>3695</v>
      </c>
      <c r="X852" s="256">
        <f>SUM(X851,X845)</f>
        <v>6461</v>
      </c>
    </row>
    <row r="853" spans="1:24" x14ac:dyDescent="0.25">
      <c r="D853" s="252"/>
      <c r="E853" s="253"/>
      <c r="F853" s="252"/>
      <c r="G853" s="253"/>
      <c r="H853" s="252"/>
      <c r="I853" s="253"/>
      <c r="J853" s="252"/>
      <c r="K853" s="253"/>
      <c r="L853" s="252"/>
      <c r="M853" s="253"/>
      <c r="N853" s="252"/>
      <c r="O853" s="253"/>
      <c r="P853" s="252"/>
      <c r="Q853" s="253"/>
      <c r="R853" s="252"/>
      <c r="S853" s="253"/>
      <c r="T853" s="252"/>
      <c r="U853" s="253"/>
      <c r="W853" s="253"/>
      <c r="X853" s="66"/>
    </row>
    <row r="854" spans="1:24" x14ac:dyDescent="0.25">
      <c r="X854" s="66"/>
    </row>
  </sheetData>
  <mergeCells count="956">
    <mergeCell ref="X131:X133"/>
    <mergeCell ref="A132:C132"/>
    <mergeCell ref="A133:C133"/>
    <mergeCell ref="A134:A143"/>
    <mergeCell ref="B134:B138"/>
    <mergeCell ref="B139:B143"/>
    <mergeCell ref="A144:C144"/>
    <mergeCell ref="A131:C131"/>
    <mergeCell ref="D131:E132"/>
    <mergeCell ref="F131:G132"/>
    <mergeCell ref="H131:I132"/>
    <mergeCell ref="J131:K132"/>
    <mergeCell ref="L131:M132"/>
    <mergeCell ref="N131:O132"/>
    <mergeCell ref="P131:Q132"/>
    <mergeCell ref="R131:S132"/>
    <mergeCell ref="A630:A639"/>
    <mergeCell ref="A614:A623"/>
    <mergeCell ref="A598:A607"/>
    <mergeCell ref="A582:A591"/>
    <mergeCell ref="A566:A575"/>
    <mergeCell ref="A640:C640"/>
    <mergeCell ref="A656:C656"/>
    <mergeCell ref="A672:C672"/>
    <mergeCell ref="A688:C688"/>
    <mergeCell ref="B582:B586"/>
    <mergeCell ref="B587:B591"/>
    <mergeCell ref="A608:C608"/>
    <mergeCell ref="A579:C579"/>
    <mergeCell ref="A704:C704"/>
    <mergeCell ref="A720:C720"/>
    <mergeCell ref="A736:C736"/>
    <mergeCell ref="A752:C752"/>
    <mergeCell ref="A768:C768"/>
    <mergeCell ref="A758:A767"/>
    <mergeCell ref="A742:A751"/>
    <mergeCell ref="A726:A735"/>
    <mergeCell ref="A710:A719"/>
    <mergeCell ref="A707:C707"/>
    <mergeCell ref="B758:B762"/>
    <mergeCell ref="B763:B767"/>
    <mergeCell ref="B726:B730"/>
    <mergeCell ref="B731:B735"/>
    <mergeCell ref="B742:B746"/>
    <mergeCell ref="B747:B751"/>
    <mergeCell ref="B710:B714"/>
    <mergeCell ref="B715:B719"/>
    <mergeCell ref="A694:A703"/>
    <mergeCell ref="A678:A687"/>
    <mergeCell ref="A662:A671"/>
    <mergeCell ref="A646:A655"/>
    <mergeCell ref="A496:C496"/>
    <mergeCell ref="A480:C480"/>
    <mergeCell ref="A448:C448"/>
    <mergeCell ref="A432:C432"/>
    <mergeCell ref="A416:C416"/>
    <mergeCell ref="A611:C611"/>
    <mergeCell ref="B662:B666"/>
    <mergeCell ref="B667:B671"/>
    <mergeCell ref="B678:B682"/>
    <mergeCell ref="B683:B687"/>
    <mergeCell ref="B694:B698"/>
    <mergeCell ref="B699:B703"/>
    <mergeCell ref="B651:B655"/>
    <mergeCell ref="B614:B618"/>
    <mergeCell ref="B619:B623"/>
    <mergeCell ref="B630:B634"/>
    <mergeCell ref="B635:B639"/>
    <mergeCell ref="B646:B650"/>
    <mergeCell ref="B598:B602"/>
    <mergeCell ref="B603:B607"/>
    <mergeCell ref="A544:C544"/>
    <mergeCell ref="A576:C576"/>
    <mergeCell ref="A390:A399"/>
    <mergeCell ref="A406:A415"/>
    <mergeCell ref="A422:A431"/>
    <mergeCell ref="A438:A447"/>
    <mergeCell ref="A470:A479"/>
    <mergeCell ref="A486:A495"/>
    <mergeCell ref="A502:A511"/>
    <mergeCell ref="A518:A527"/>
    <mergeCell ref="A534:A543"/>
    <mergeCell ref="A436:C436"/>
    <mergeCell ref="A437:C437"/>
    <mergeCell ref="B566:B570"/>
    <mergeCell ref="B571:B575"/>
    <mergeCell ref="B534:B538"/>
    <mergeCell ref="B539:B543"/>
    <mergeCell ref="B507:B511"/>
    <mergeCell ref="B518:B522"/>
    <mergeCell ref="B523:B527"/>
    <mergeCell ref="A531:C531"/>
    <mergeCell ref="A528:C528"/>
    <mergeCell ref="A405:C405"/>
    <mergeCell ref="V371:W372"/>
    <mergeCell ref="X371:X373"/>
    <mergeCell ref="A372:C372"/>
    <mergeCell ref="A373:C373"/>
    <mergeCell ref="A358:A367"/>
    <mergeCell ref="A368:C368"/>
    <mergeCell ref="F355:G356"/>
    <mergeCell ref="H355:I356"/>
    <mergeCell ref="J355:K356"/>
    <mergeCell ref="L355:M356"/>
    <mergeCell ref="N355:O356"/>
    <mergeCell ref="P355:Q356"/>
    <mergeCell ref="D371:E372"/>
    <mergeCell ref="F371:G372"/>
    <mergeCell ref="H371:I372"/>
    <mergeCell ref="J371:K372"/>
    <mergeCell ref="L371:M372"/>
    <mergeCell ref="N371:O372"/>
    <mergeCell ref="P371:Q372"/>
    <mergeCell ref="R371:S372"/>
    <mergeCell ref="T371:U372"/>
    <mergeCell ref="V355:W356"/>
    <mergeCell ref="A371:C371"/>
    <mergeCell ref="X355:X357"/>
    <mergeCell ref="V819:W820"/>
    <mergeCell ref="X819:X821"/>
    <mergeCell ref="A820:C820"/>
    <mergeCell ref="A821:C821"/>
    <mergeCell ref="A837:C837"/>
    <mergeCell ref="D837:E838"/>
    <mergeCell ref="F837:G838"/>
    <mergeCell ref="H837:I838"/>
    <mergeCell ref="J837:K838"/>
    <mergeCell ref="L837:M838"/>
    <mergeCell ref="N837:O838"/>
    <mergeCell ref="P837:Q838"/>
    <mergeCell ref="R837:S838"/>
    <mergeCell ref="T837:U838"/>
    <mergeCell ref="V837:W838"/>
    <mergeCell ref="X837:X839"/>
    <mergeCell ref="A838:C838"/>
    <mergeCell ref="A839:C839"/>
    <mergeCell ref="A834:C834"/>
    <mergeCell ref="D819:E820"/>
    <mergeCell ref="F819:G820"/>
    <mergeCell ref="H819:I820"/>
    <mergeCell ref="J819:K820"/>
    <mergeCell ref="L819:M820"/>
    <mergeCell ref="N819:O820"/>
    <mergeCell ref="P819:Q820"/>
    <mergeCell ref="R819:S820"/>
    <mergeCell ref="T819:U820"/>
    <mergeCell ref="T771:U772"/>
    <mergeCell ref="V771:W772"/>
    <mergeCell ref="X771:X773"/>
    <mergeCell ref="A772:C772"/>
    <mergeCell ref="A773:C773"/>
    <mergeCell ref="A787:C787"/>
    <mergeCell ref="D787:E788"/>
    <mergeCell ref="F787:G788"/>
    <mergeCell ref="H787:I788"/>
    <mergeCell ref="J787:K788"/>
    <mergeCell ref="L787:M788"/>
    <mergeCell ref="N787:O788"/>
    <mergeCell ref="P787:Q788"/>
    <mergeCell ref="R787:S788"/>
    <mergeCell ref="T787:U788"/>
    <mergeCell ref="V787:W788"/>
    <mergeCell ref="X787:X789"/>
    <mergeCell ref="A788:C788"/>
    <mergeCell ref="A789:C789"/>
    <mergeCell ref="A784:C784"/>
    <mergeCell ref="A774:A783"/>
    <mergeCell ref="A771:C771"/>
    <mergeCell ref="D771:E772"/>
    <mergeCell ref="F771:G772"/>
    <mergeCell ref="H771:I772"/>
    <mergeCell ref="J771:K772"/>
    <mergeCell ref="L771:M772"/>
    <mergeCell ref="N771:O772"/>
    <mergeCell ref="P771:Q772"/>
    <mergeCell ref="B774:B778"/>
    <mergeCell ref="B779:B783"/>
    <mergeCell ref="R771:S772"/>
    <mergeCell ref="T739:U740"/>
    <mergeCell ref="V739:W740"/>
    <mergeCell ref="X739:X741"/>
    <mergeCell ref="A740:C740"/>
    <mergeCell ref="A741:C741"/>
    <mergeCell ref="A755:C755"/>
    <mergeCell ref="D755:E756"/>
    <mergeCell ref="F755:G756"/>
    <mergeCell ref="H755:I756"/>
    <mergeCell ref="J755:K756"/>
    <mergeCell ref="L755:M756"/>
    <mergeCell ref="N755:O756"/>
    <mergeCell ref="P755:Q756"/>
    <mergeCell ref="R755:S756"/>
    <mergeCell ref="T755:U756"/>
    <mergeCell ref="V755:W756"/>
    <mergeCell ref="X755:X757"/>
    <mergeCell ref="A756:C756"/>
    <mergeCell ref="A757:C757"/>
    <mergeCell ref="A739:C739"/>
    <mergeCell ref="D739:E740"/>
    <mergeCell ref="F739:G740"/>
    <mergeCell ref="H739:I740"/>
    <mergeCell ref="J739:K740"/>
    <mergeCell ref="L739:M740"/>
    <mergeCell ref="N739:O740"/>
    <mergeCell ref="P739:Q740"/>
    <mergeCell ref="R739:S740"/>
    <mergeCell ref="T707:U708"/>
    <mergeCell ref="V707:W708"/>
    <mergeCell ref="X707:X709"/>
    <mergeCell ref="A708:C708"/>
    <mergeCell ref="A709:C709"/>
    <mergeCell ref="A723:C723"/>
    <mergeCell ref="D723:E724"/>
    <mergeCell ref="F723:G724"/>
    <mergeCell ref="H723:I724"/>
    <mergeCell ref="J723:K724"/>
    <mergeCell ref="L723:M724"/>
    <mergeCell ref="N723:O724"/>
    <mergeCell ref="P723:Q724"/>
    <mergeCell ref="R723:S724"/>
    <mergeCell ref="T723:U724"/>
    <mergeCell ref="V723:W724"/>
    <mergeCell ref="X723:X725"/>
    <mergeCell ref="A724:C724"/>
    <mergeCell ref="A725:C725"/>
    <mergeCell ref="D707:E708"/>
    <mergeCell ref="F707:G708"/>
    <mergeCell ref="H707:I708"/>
    <mergeCell ref="J707:K708"/>
    <mergeCell ref="L707:M708"/>
    <mergeCell ref="N707:O708"/>
    <mergeCell ref="P707:Q708"/>
    <mergeCell ref="R707:S708"/>
    <mergeCell ref="T675:U676"/>
    <mergeCell ref="N675:O676"/>
    <mergeCell ref="P675:Q676"/>
    <mergeCell ref="R675:S676"/>
    <mergeCell ref="V675:W676"/>
    <mergeCell ref="X675:X677"/>
    <mergeCell ref="A676:C676"/>
    <mergeCell ref="A677:C677"/>
    <mergeCell ref="A691:C691"/>
    <mergeCell ref="D691:E692"/>
    <mergeCell ref="F691:G692"/>
    <mergeCell ref="H691:I692"/>
    <mergeCell ref="J691:K692"/>
    <mergeCell ref="L691:M692"/>
    <mergeCell ref="N691:O692"/>
    <mergeCell ref="P691:Q692"/>
    <mergeCell ref="R691:S692"/>
    <mergeCell ref="T691:U692"/>
    <mergeCell ref="V691:W692"/>
    <mergeCell ref="X691:X693"/>
    <mergeCell ref="A692:C692"/>
    <mergeCell ref="A693:C693"/>
    <mergeCell ref="A675:C675"/>
    <mergeCell ref="D675:E676"/>
    <mergeCell ref="F675:G676"/>
    <mergeCell ref="H675:I676"/>
    <mergeCell ref="J675:K676"/>
    <mergeCell ref="L675:M676"/>
    <mergeCell ref="T643:U644"/>
    <mergeCell ref="V643:W644"/>
    <mergeCell ref="X643:X645"/>
    <mergeCell ref="A644:C644"/>
    <mergeCell ref="A645:C645"/>
    <mergeCell ref="A659:C659"/>
    <mergeCell ref="D659:E660"/>
    <mergeCell ref="F659:G660"/>
    <mergeCell ref="H659:I660"/>
    <mergeCell ref="J659:K660"/>
    <mergeCell ref="L659:M660"/>
    <mergeCell ref="N659:O660"/>
    <mergeCell ref="P659:Q660"/>
    <mergeCell ref="R659:S660"/>
    <mergeCell ref="T659:U660"/>
    <mergeCell ref="V659:W660"/>
    <mergeCell ref="X659:X661"/>
    <mergeCell ref="A660:C660"/>
    <mergeCell ref="A661:C661"/>
    <mergeCell ref="A643:C643"/>
    <mergeCell ref="D643:E644"/>
    <mergeCell ref="F643:G644"/>
    <mergeCell ref="H643:I644"/>
    <mergeCell ref="J643:K644"/>
    <mergeCell ref="L643:M644"/>
    <mergeCell ref="N643:O644"/>
    <mergeCell ref="P643:Q644"/>
    <mergeCell ref="R643:S644"/>
    <mergeCell ref="T611:U612"/>
    <mergeCell ref="V611:W612"/>
    <mergeCell ref="X611:X613"/>
    <mergeCell ref="A612:C612"/>
    <mergeCell ref="A613:C613"/>
    <mergeCell ref="A627:C627"/>
    <mergeCell ref="D627:E628"/>
    <mergeCell ref="F627:G628"/>
    <mergeCell ref="H627:I628"/>
    <mergeCell ref="J627:K628"/>
    <mergeCell ref="L627:M628"/>
    <mergeCell ref="N627:O628"/>
    <mergeCell ref="P627:Q628"/>
    <mergeCell ref="R627:S628"/>
    <mergeCell ref="T627:U628"/>
    <mergeCell ref="V627:W628"/>
    <mergeCell ref="X627:X629"/>
    <mergeCell ref="A628:C628"/>
    <mergeCell ref="A629:C629"/>
    <mergeCell ref="A624:C624"/>
    <mergeCell ref="D611:E612"/>
    <mergeCell ref="F611:G612"/>
    <mergeCell ref="H611:I612"/>
    <mergeCell ref="J611:K612"/>
    <mergeCell ref="L611:M612"/>
    <mergeCell ref="N611:O612"/>
    <mergeCell ref="P611:Q612"/>
    <mergeCell ref="R611:S612"/>
    <mergeCell ref="V579:W580"/>
    <mergeCell ref="P579:Q580"/>
    <mergeCell ref="R579:S580"/>
    <mergeCell ref="T579:U580"/>
    <mergeCell ref="X579:X581"/>
    <mergeCell ref="A580:C580"/>
    <mergeCell ref="A581:C581"/>
    <mergeCell ref="A595:C595"/>
    <mergeCell ref="D595:E596"/>
    <mergeCell ref="F595:G596"/>
    <mergeCell ref="H595:I596"/>
    <mergeCell ref="J595:K596"/>
    <mergeCell ref="L595:M596"/>
    <mergeCell ref="N595:O596"/>
    <mergeCell ref="P595:Q596"/>
    <mergeCell ref="R595:S596"/>
    <mergeCell ref="T595:U596"/>
    <mergeCell ref="V595:W596"/>
    <mergeCell ref="X595:X597"/>
    <mergeCell ref="A596:C596"/>
    <mergeCell ref="A597:C597"/>
    <mergeCell ref="A592:C592"/>
    <mergeCell ref="D579:E580"/>
    <mergeCell ref="F579:G580"/>
    <mergeCell ref="H579:I580"/>
    <mergeCell ref="J579:K580"/>
    <mergeCell ref="L579:M580"/>
    <mergeCell ref="N579:O580"/>
    <mergeCell ref="V531:W532"/>
    <mergeCell ref="X531:X533"/>
    <mergeCell ref="A532:C532"/>
    <mergeCell ref="A533:C533"/>
    <mergeCell ref="A563:C563"/>
    <mergeCell ref="D563:E564"/>
    <mergeCell ref="F563:G564"/>
    <mergeCell ref="H563:I564"/>
    <mergeCell ref="J563:K564"/>
    <mergeCell ref="L563:M564"/>
    <mergeCell ref="N563:O564"/>
    <mergeCell ref="P563:Q564"/>
    <mergeCell ref="R563:S564"/>
    <mergeCell ref="T563:U564"/>
    <mergeCell ref="V563:W564"/>
    <mergeCell ref="X563:X565"/>
    <mergeCell ref="A564:C564"/>
    <mergeCell ref="A565:C565"/>
    <mergeCell ref="D531:E532"/>
    <mergeCell ref="F531:G532"/>
    <mergeCell ref="H531:I532"/>
    <mergeCell ref="J531:K532"/>
    <mergeCell ref="L531:M532"/>
    <mergeCell ref="N531:O532"/>
    <mergeCell ref="P531:Q532"/>
    <mergeCell ref="R531:S532"/>
    <mergeCell ref="T531:U532"/>
    <mergeCell ref="T499:U500"/>
    <mergeCell ref="V499:W500"/>
    <mergeCell ref="X499:X501"/>
    <mergeCell ref="A500:C500"/>
    <mergeCell ref="A501:C501"/>
    <mergeCell ref="A515:C515"/>
    <mergeCell ref="D515:E516"/>
    <mergeCell ref="F515:G516"/>
    <mergeCell ref="H515:I516"/>
    <mergeCell ref="J515:K516"/>
    <mergeCell ref="L515:M516"/>
    <mergeCell ref="N515:O516"/>
    <mergeCell ref="P515:Q516"/>
    <mergeCell ref="R515:S516"/>
    <mergeCell ref="T515:U516"/>
    <mergeCell ref="V515:W516"/>
    <mergeCell ref="X515:X517"/>
    <mergeCell ref="A516:C516"/>
    <mergeCell ref="A517:C517"/>
    <mergeCell ref="A512:C512"/>
    <mergeCell ref="A499:C499"/>
    <mergeCell ref="H499:I500"/>
    <mergeCell ref="J499:K500"/>
    <mergeCell ref="L499:M500"/>
    <mergeCell ref="N499:O500"/>
    <mergeCell ref="P499:Q500"/>
    <mergeCell ref="R499:S500"/>
    <mergeCell ref="P467:Q468"/>
    <mergeCell ref="R467:S468"/>
    <mergeCell ref="L467:M468"/>
    <mergeCell ref="N467:O468"/>
    <mergeCell ref="P483:Q484"/>
    <mergeCell ref="R483:S484"/>
    <mergeCell ref="V483:W484"/>
    <mergeCell ref="X483:X485"/>
    <mergeCell ref="A484:C484"/>
    <mergeCell ref="A485:C485"/>
    <mergeCell ref="A467:C467"/>
    <mergeCell ref="D467:E468"/>
    <mergeCell ref="F467:G468"/>
    <mergeCell ref="H467:I468"/>
    <mergeCell ref="J467:K468"/>
    <mergeCell ref="B470:B474"/>
    <mergeCell ref="A468:C468"/>
    <mergeCell ref="A469:C469"/>
    <mergeCell ref="A483:C483"/>
    <mergeCell ref="D483:E484"/>
    <mergeCell ref="F483:G484"/>
    <mergeCell ref="H483:I484"/>
    <mergeCell ref="J483:K484"/>
    <mergeCell ref="L483:M484"/>
    <mergeCell ref="N483:O484"/>
    <mergeCell ref="B475:B479"/>
    <mergeCell ref="T467:U468"/>
    <mergeCell ref="B822:B827"/>
    <mergeCell ref="B828:B833"/>
    <mergeCell ref="A822:A833"/>
    <mergeCell ref="B840:B845"/>
    <mergeCell ref="B846:B851"/>
    <mergeCell ref="A819:C819"/>
    <mergeCell ref="A840:A851"/>
    <mergeCell ref="A852:C852"/>
    <mergeCell ref="B790:B794"/>
    <mergeCell ref="B795:B799"/>
    <mergeCell ref="A800:C800"/>
    <mergeCell ref="A790:A799"/>
    <mergeCell ref="A803:C803"/>
    <mergeCell ref="B486:B490"/>
    <mergeCell ref="B491:B495"/>
    <mergeCell ref="B502:B506"/>
    <mergeCell ref="X419:X421"/>
    <mergeCell ref="A420:C420"/>
    <mergeCell ref="A421:C421"/>
    <mergeCell ref="B438:B442"/>
    <mergeCell ref="B443:B447"/>
    <mergeCell ref="A435:C435"/>
    <mergeCell ref="D435:E436"/>
    <mergeCell ref="F435:G436"/>
    <mergeCell ref="H435:I436"/>
    <mergeCell ref="J435:K436"/>
    <mergeCell ref="L435:M436"/>
    <mergeCell ref="N435:O436"/>
    <mergeCell ref="P435:Q436"/>
    <mergeCell ref="R435:S436"/>
    <mergeCell ref="T435:U436"/>
    <mergeCell ref="V435:W436"/>
    <mergeCell ref="X435:X437"/>
    <mergeCell ref="F419:G420"/>
    <mergeCell ref="V467:W468"/>
    <mergeCell ref="X467:X469"/>
    <mergeCell ref="T483:U484"/>
    <mergeCell ref="V403:W404"/>
    <mergeCell ref="X403:X405"/>
    <mergeCell ref="A388:C388"/>
    <mergeCell ref="A389:C389"/>
    <mergeCell ref="A403:C403"/>
    <mergeCell ref="D403:E404"/>
    <mergeCell ref="F403:G404"/>
    <mergeCell ref="H403:I404"/>
    <mergeCell ref="J403:K404"/>
    <mergeCell ref="L403:M404"/>
    <mergeCell ref="N403:O404"/>
    <mergeCell ref="A404:C404"/>
    <mergeCell ref="A400:C400"/>
    <mergeCell ref="H387:I388"/>
    <mergeCell ref="J387:K388"/>
    <mergeCell ref="L387:M388"/>
    <mergeCell ref="N387:O388"/>
    <mergeCell ref="P387:Q388"/>
    <mergeCell ref="R387:S388"/>
    <mergeCell ref="T387:U388"/>
    <mergeCell ref="L307:M308"/>
    <mergeCell ref="N307:O308"/>
    <mergeCell ref="P307:Q308"/>
    <mergeCell ref="R307:S308"/>
    <mergeCell ref="T307:U308"/>
    <mergeCell ref="V307:W308"/>
    <mergeCell ref="J323:K324"/>
    <mergeCell ref="L323:M324"/>
    <mergeCell ref="N323:O324"/>
    <mergeCell ref="P323:Q324"/>
    <mergeCell ref="R323:S324"/>
    <mergeCell ref="T323:U324"/>
    <mergeCell ref="V323:W324"/>
    <mergeCell ref="A308:C308"/>
    <mergeCell ref="A309:C309"/>
    <mergeCell ref="A323:C323"/>
    <mergeCell ref="D323:E324"/>
    <mergeCell ref="F323:G324"/>
    <mergeCell ref="H323:I324"/>
    <mergeCell ref="F307:G308"/>
    <mergeCell ref="H307:I308"/>
    <mergeCell ref="J307:K308"/>
    <mergeCell ref="X323:X325"/>
    <mergeCell ref="B422:B426"/>
    <mergeCell ref="B427:B431"/>
    <mergeCell ref="A307:C307"/>
    <mergeCell ref="D307:E308"/>
    <mergeCell ref="A355:C355"/>
    <mergeCell ref="D355:E356"/>
    <mergeCell ref="A387:C387"/>
    <mergeCell ref="D387:E388"/>
    <mergeCell ref="A419:C419"/>
    <mergeCell ref="D419:E420"/>
    <mergeCell ref="A326:A335"/>
    <mergeCell ref="A336:C336"/>
    <mergeCell ref="A310:A319"/>
    <mergeCell ref="A320:C320"/>
    <mergeCell ref="A374:A383"/>
    <mergeCell ref="B406:B410"/>
    <mergeCell ref="B411:B415"/>
    <mergeCell ref="B390:B394"/>
    <mergeCell ref="B395:B399"/>
    <mergeCell ref="X307:X309"/>
    <mergeCell ref="B358:B362"/>
    <mergeCell ref="B363:B367"/>
    <mergeCell ref="B374:B378"/>
    <mergeCell ref="B326:B330"/>
    <mergeCell ref="B331:B335"/>
    <mergeCell ref="B310:B314"/>
    <mergeCell ref="B315:B319"/>
    <mergeCell ref="A324:C324"/>
    <mergeCell ref="A325:C325"/>
    <mergeCell ref="A341:C341"/>
    <mergeCell ref="A352:C352"/>
    <mergeCell ref="A339:C339"/>
    <mergeCell ref="L211:M212"/>
    <mergeCell ref="N211:O212"/>
    <mergeCell ref="A211:C211"/>
    <mergeCell ref="D211:E212"/>
    <mergeCell ref="B219:B223"/>
    <mergeCell ref="L163:M164"/>
    <mergeCell ref="N163:O164"/>
    <mergeCell ref="P163:Q164"/>
    <mergeCell ref="A176:C176"/>
    <mergeCell ref="A192:C192"/>
    <mergeCell ref="A166:A175"/>
    <mergeCell ref="B166:B170"/>
    <mergeCell ref="B171:B175"/>
    <mergeCell ref="A182:A191"/>
    <mergeCell ref="B182:B186"/>
    <mergeCell ref="A165:C165"/>
    <mergeCell ref="B187:B191"/>
    <mergeCell ref="L179:M180"/>
    <mergeCell ref="N179:O180"/>
    <mergeCell ref="P179:Q180"/>
    <mergeCell ref="P211:Q212"/>
    <mergeCell ref="H211:I212"/>
    <mergeCell ref="J211:K212"/>
    <mergeCell ref="A180:C180"/>
    <mergeCell ref="X115:X117"/>
    <mergeCell ref="A116:C116"/>
    <mergeCell ref="A117:C117"/>
    <mergeCell ref="A118:A127"/>
    <mergeCell ref="B118:B122"/>
    <mergeCell ref="B123:B127"/>
    <mergeCell ref="A128:C128"/>
    <mergeCell ref="T179:U180"/>
    <mergeCell ref="V179:W180"/>
    <mergeCell ref="X179:X181"/>
    <mergeCell ref="X147:X149"/>
    <mergeCell ref="R179:S180"/>
    <mergeCell ref="V163:W164"/>
    <mergeCell ref="X163:X165"/>
    <mergeCell ref="A149:C149"/>
    <mergeCell ref="A163:C163"/>
    <mergeCell ref="D163:E164"/>
    <mergeCell ref="F163:G164"/>
    <mergeCell ref="H147:I148"/>
    <mergeCell ref="A181:C181"/>
    <mergeCell ref="H179:I180"/>
    <mergeCell ref="J179:K180"/>
    <mergeCell ref="A179:C179"/>
    <mergeCell ref="D179:E180"/>
    <mergeCell ref="V147:W148"/>
    <mergeCell ref="V99:W100"/>
    <mergeCell ref="T115:U116"/>
    <mergeCell ref="V115:W116"/>
    <mergeCell ref="T131:U132"/>
    <mergeCell ref="V131:W132"/>
    <mergeCell ref="A240:C240"/>
    <mergeCell ref="B230:B234"/>
    <mergeCell ref="B235:B239"/>
    <mergeCell ref="A230:A239"/>
    <mergeCell ref="F211:G212"/>
    <mergeCell ref="F179:G180"/>
    <mergeCell ref="F147:G148"/>
    <mergeCell ref="A164:C164"/>
    <mergeCell ref="A148:C148"/>
    <mergeCell ref="A150:A159"/>
    <mergeCell ref="B150:B154"/>
    <mergeCell ref="B155:B159"/>
    <mergeCell ref="A160:C160"/>
    <mergeCell ref="J147:K148"/>
    <mergeCell ref="H163:I164"/>
    <mergeCell ref="J163:K164"/>
    <mergeCell ref="A147:C147"/>
    <mergeCell ref="D147:E148"/>
    <mergeCell ref="F99:G100"/>
    <mergeCell ref="H99:I100"/>
    <mergeCell ref="J99:K100"/>
    <mergeCell ref="B102:B106"/>
    <mergeCell ref="B107:B111"/>
    <mergeCell ref="L147:M148"/>
    <mergeCell ref="N147:O148"/>
    <mergeCell ref="R163:S164"/>
    <mergeCell ref="T163:U164"/>
    <mergeCell ref="P147:Q148"/>
    <mergeCell ref="R147:S148"/>
    <mergeCell ref="T147:U148"/>
    <mergeCell ref="A84:C84"/>
    <mergeCell ref="B86:B90"/>
    <mergeCell ref="A96:C96"/>
    <mergeCell ref="B91:B95"/>
    <mergeCell ref="A86:A95"/>
    <mergeCell ref="X99:X101"/>
    <mergeCell ref="A100:C100"/>
    <mergeCell ref="A101:C101"/>
    <mergeCell ref="A115:C115"/>
    <mergeCell ref="D115:E116"/>
    <mergeCell ref="F115:G116"/>
    <mergeCell ref="H115:I116"/>
    <mergeCell ref="J115:K116"/>
    <mergeCell ref="L115:M116"/>
    <mergeCell ref="N115:O116"/>
    <mergeCell ref="P115:Q116"/>
    <mergeCell ref="R115:S116"/>
    <mergeCell ref="L99:M100"/>
    <mergeCell ref="N99:O100"/>
    <mergeCell ref="P99:Q100"/>
    <mergeCell ref="R99:S100"/>
    <mergeCell ref="T99:U100"/>
    <mergeCell ref="A99:C99"/>
    <mergeCell ref="D99:E100"/>
    <mergeCell ref="P83:Q84"/>
    <mergeCell ref="R83:S84"/>
    <mergeCell ref="T83:U84"/>
    <mergeCell ref="V83:W84"/>
    <mergeCell ref="X83:X85"/>
    <mergeCell ref="A85:C85"/>
    <mergeCell ref="D67:E68"/>
    <mergeCell ref="F67:G68"/>
    <mergeCell ref="H67:I68"/>
    <mergeCell ref="J67:K68"/>
    <mergeCell ref="L67:M68"/>
    <mergeCell ref="N67:O68"/>
    <mergeCell ref="P67:Q68"/>
    <mergeCell ref="R67:S68"/>
    <mergeCell ref="T67:U68"/>
    <mergeCell ref="A80:C80"/>
    <mergeCell ref="A67:C67"/>
    <mergeCell ref="A68:C68"/>
    <mergeCell ref="A69:C69"/>
    <mergeCell ref="V67:W68"/>
    <mergeCell ref="X67:X69"/>
    <mergeCell ref="L83:M84"/>
    <mergeCell ref="N83:O84"/>
    <mergeCell ref="A83:C83"/>
    <mergeCell ref="X51:X53"/>
    <mergeCell ref="V35:W36"/>
    <mergeCell ref="X35:X37"/>
    <mergeCell ref="A54:A63"/>
    <mergeCell ref="B54:B58"/>
    <mergeCell ref="B59:B63"/>
    <mergeCell ref="D35:E36"/>
    <mergeCell ref="F35:G36"/>
    <mergeCell ref="H35:I36"/>
    <mergeCell ref="L35:M36"/>
    <mergeCell ref="N35:O36"/>
    <mergeCell ref="A35:C35"/>
    <mergeCell ref="A36:C36"/>
    <mergeCell ref="A37:C37"/>
    <mergeCell ref="A1:X1"/>
    <mergeCell ref="A38:A47"/>
    <mergeCell ref="A48:C48"/>
    <mergeCell ref="A51:C51"/>
    <mergeCell ref="D51:E52"/>
    <mergeCell ref="F51:G52"/>
    <mergeCell ref="H51:I52"/>
    <mergeCell ref="J51:K52"/>
    <mergeCell ref="L51:M52"/>
    <mergeCell ref="N51:O52"/>
    <mergeCell ref="P35:Q36"/>
    <mergeCell ref="R35:S36"/>
    <mergeCell ref="T35:U36"/>
    <mergeCell ref="B6:B10"/>
    <mergeCell ref="B11:B15"/>
    <mergeCell ref="A16:C16"/>
    <mergeCell ref="A6:A15"/>
    <mergeCell ref="X3:X5"/>
    <mergeCell ref="A5:C5"/>
    <mergeCell ref="A3:C3"/>
    <mergeCell ref="R3:S4"/>
    <mergeCell ref="F3:G4"/>
    <mergeCell ref="H3:I4"/>
    <mergeCell ref="J3:K4"/>
    <mergeCell ref="L3:M4"/>
    <mergeCell ref="N3:O4"/>
    <mergeCell ref="P3:Q4"/>
    <mergeCell ref="T3:U4"/>
    <mergeCell ref="V3:W4"/>
    <mergeCell ref="D3:E4"/>
    <mergeCell ref="A4:C4"/>
    <mergeCell ref="A64:C64"/>
    <mergeCell ref="A70:A79"/>
    <mergeCell ref="B70:B74"/>
    <mergeCell ref="B75:B79"/>
    <mergeCell ref="A52:C52"/>
    <mergeCell ref="A53:C53"/>
    <mergeCell ref="B38:B42"/>
    <mergeCell ref="B43:B47"/>
    <mergeCell ref="J35:K36"/>
    <mergeCell ref="P51:Q52"/>
    <mergeCell ref="R51:S52"/>
    <mergeCell ref="T51:U52"/>
    <mergeCell ref="V51:W52"/>
    <mergeCell ref="A19:C19"/>
    <mergeCell ref="D19:E20"/>
    <mergeCell ref="F19:G20"/>
    <mergeCell ref="H19:I20"/>
    <mergeCell ref="V227:W228"/>
    <mergeCell ref="X227:X229"/>
    <mergeCell ref="A224:C224"/>
    <mergeCell ref="A227:C227"/>
    <mergeCell ref="D227:E228"/>
    <mergeCell ref="F227:G228"/>
    <mergeCell ref="H227:I228"/>
    <mergeCell ref="J227:K228"/>
    <mergeCell ref="A228:C228"/>
    <mergeCell ref="A229:C229"/>
    <mergeCell ref="R211:S212"/>
    <mergeCell ref="A212:C212"/>
    <mergeCell ref="X243:X245"/>
    <mergeCell ref="A244:C244"/>
    <mergeCell ref="A245:C245"/>
    <mergeCell ref="B246:B250"/>
    <mergeCell ref="B251:B255"/>
    <mergeCell ref="A243:C243"/>
    <mergeCell ref="D243:E244"/>
    <mergeCell ref="F243:G244"/>
    <mergeCell ref="H243:I244"/>
    <mergeCell ref="J243:K244"/>
    <mergeCell ref="A246:A255"/>
    <mergeCell ref="T211:U212"/>
    <mergeCell ref="V211:W212"/>
    <mergeCell ref="X211:X213"/>
    <mergeCell ref="A213:C213"/>
    <mergeCell ref="A214:A223"/>
    <mergeCell ref="B214:B218"/>
    <mergeCell ref="L227:M228"/>
    <mergeCell ref="N227:O228"/>
    <mergeCell ref="P227:Q228"/>
    <mergeCell ref="R227:S228"/>
    <mergeCell ref="T227:U228"/>
    <mergeCell ref="X275:X277"/>
    <mergeCell ref="A276:C276"/>
    <mergeCell ref="A277:C277"/>
    <mergeCell ref="A304:C304"/>
    <mergeCell ref="A262:A271"/>
    <mergeCell ref="A272:C272"/>
    <mergeCell ref="L243:M244"/>
    <mergeCell ref="N243:O244"/>
    <mergeCell ref="P243:Q244"/>
    <mergeCell ref="R243:S244"/>
    <mergeCell ref="T243:U244"/>
    <mergeCell ref="V243:W244"/>
    <mergeCell ref="A256:C256"/>
    <mergeCell ref="A259:C259"/>
    <mergeCell ref="D259:E260"/>
    <mergeCell ref="F259:G260"/>
    <mergeCell ref="H259:I260"/>
    <mergeCell ref="J259:K260"/>
    <mergeCell ref="V259:W260"/>
    <mergeCell ref="A291:C291"/>
    <mergeCell ref="D291:E292"/>
    <mergeCell ref="F291:G292"/>
    <mergeCell ref="H291:I292"/>
    <mergeCell ref="B294:B298"/>
    <mergeCell ref="L275:M276"/>
    <mergeCell ref="N275:O276"/>
    <mergeCell ref="P275:Q276"/>
    <mergeCell ref="R275:S276"/>
    <mergeCell ref="T275:U276"/>
    <mergeCell ref="J291:K292"/>
    <mergeCell ref="L291:M292"/>
    <mergeCell ref="N291:O292"/>
    <mergeCell ref="P291:Q292"/>
    <mergeCell ref="A2:B2"/>
    <mergeCell ref="R291:S292"/>
    <mergeCell ref="T291:U292"/>
    <mergeCell ref="V291:W292"/>
    <mergeCell ref="X291:X293"/>
    <mergeCell ref="A292:C292"/>
    <mergeCell ref="A293:C293"/>
    <mergeCell ref="A288:C288"/>
    <mergeCell ref="D275:E276"/>
    <mergeCell ref="F275:G276"/>
    <mergeCell ref="H275:I276"/>
    <mergeCell ref="J275:K276"/>
    <mergeCell ref="X259:X261"/>
    <mergeCell ref="A260:C260"/>
    <mergeCell ref="A261:C261"/>
    <mergeCell ref="B262:B266"/>
    <mergeCell ref="B278:B282"/>
    <mergeCell ref="L259:M260"/>
    <mergeCell ref="N259:O260"/>
    <mergeCell ref="P259:Q260"/>
    <mergeCell ref="R259:S260"/>
    <mergeCell ref="T259:U260"/>
    <mergeCell ref="B267:B271"/>
    <mergeCell ref="V275:W276"/>
    <mergeCell ref="X387:X389"/>
    <mergeCell ref="P403:Q404"/>
    <mergeCell ref="R403:S404"/>
    <mergeCell ref="T403:U404"/>
    <mergeCell ref="F387:G388"/>
    <mergeCell ref="T195:U196"/>
    <mergeCell ref="V195:W196"/>
    <mergeCell ref="X195:X197"/>
    <mergeCell ref="A196:C196"/>
    <mergeCell ref="A197:C197"/>
    <mergeCell ref="A198:A207"/>
    <mergeCell ref="B198:B202"/>
    <mergeCell ref="B203:B207"/>
    <mergeCell ref="A208:C208"/>
    <mergeCell ref="A195:C195"/>
    <mergeCell ref="D195:E196"/>
    <mergeCell ref="F195:G196"/>
    <mergeCell ref="H195:I196"/>
    <mergeCell ref="J195:K196"/>
    <mergeCell ref="L195:M196"/>
    <mergeCell ref="N195:O196"/>
    <mergeCell ref="P195:Q196"/>
    <mergeCell ref="R195:S196"/>
    <mergeCell ref="B299:B303"/>
    <mergeCell ref="V451:W452"/>
    <mergeCell ref="X451:X453"/>
    <mergeCell ref="A452:C452"/>
    <mergeCell ref="A453:C453"/>
    <mergeCell ref="A464:C464"/>
    <mergeCell ref="D499:E500"/>
    <mergeCell ref="F499:G500"/>
    <mergeCell ref="V339:W340"/>
    <mergeCell ref="X339:X341"/>
    <mergeCell ref="A340:C340"/>
    <mergeCell ref="A342:A351"/>
    <mergeCell ref="B342:B346"/>
    <mergeCell ref="B347:B351"/>
    <mergeCell ref="B379:B383"/>
    <mergeCell ref="A357:C357"/>
    <mergeCell ref="A356:C356"/>
    <mergeCell ref="V387:W388"/>
    <mergeCell ref="J419:K420"/>
    <mergeCell ref="L419:M420"/>
    <mergeCell ref="N419:O420"/>
    <mergeCell ref="P419:Q420"/>
    <mergeCell ref="R419:S420"/>
    <mergeCell ref="T419:U420"/>
    <mergeCell ref="V419:W420"/>
    <mergeCell ref="V547:W548"/>
    <mergeCell ref="X547:X549"/>
    <mergeCell ref="A548:C548"/>
    <mergeCell ref="A549:C549"/>
    <mergeCell ref="A550:A559"/>
    <mergeCell ref="B550:B554"/>
    <mergeCell ref="B555:B559"/>
    <mergeCell ref="A560:C560"/>
    <mergeCell ref="A547:C547"/>
    <mergeCell ref="D547:E548"/>
    <mergeCell ref="F547:G548"/>
    <mergeCell ref="H547:I548"/>
    <mergeCell ref="J547:K548"/>
    <mergeCell ref="L547:M548"/>
    <mergeCell ref="N547:O548"/>
    <mergeCell ref="P547:Q548"/>
    <mergeCell ref="R547:S548"/>
    <mergeCell ref="T547:U548"/>
    <mergeCell ref="V803:W804"/>
    <mergeCell ref="X803:X805"/>
    <mergeCell ref="A804:C804"/>
    <mergeCell ref="A805:C805"/>
    <mergeCell ref="A806:A815"/>
    <mergeCell ref="B806:B810"/>
    <mergeCell ref="B811:B815"/>
    <mergeCell ref="A816:C816"/>
    <mergeCell ref="D803:E804"/>
    <mergeCell ref="F803:G804"/>
    <mergeCell ref="H803:I804"/>
    <mergeCell ref="J803:K804"/>
    <mergeCell ref="L803:M804"/>
    <mergeCell ref="N803:O804"/>
    <mergeCell ref="P803:Q804"/>
    <mergeCell ref="R803:S804"/>
    <mergeCell ref="T803:U804"/>
    <mergeCell ref="J19:K20"/>
    <mergeCell ref="L19:M20"/>
    <mergeCell ref="N19:O20"/>
    <mergeCell ref="P19:Q20"/>
    <mergeCell ref="R19:S20"/>
    <mergeCell ref="T19:U20"/>
    <mergeCell ref="V19:W20"/>
    <mergeCell ref="X19:X21"/>
    <mergeCell ref="A20:C20"/>
    <mergeCell ref="A21:C21"/>
    <mergeCell ref="A22:A31"/>
    <mergeCell ref="B22:B26"/>
    <mergeCell ref="B27:B31"/>
    <mergeCell ref="A32:C32"/>
    <mergeCell ref="A451:C451"/>
    <mergeCell ref="D451:E452"/>
    <mergeCell ref="F451:G452"/>
    <mergeCell ref="H451:I452"/>
    <mergeCell ref="J451:K452"/>
    <mergeCell ref="D339:E340"/>
    <mergeCell ref="F339:G340"/>
    <mergeCell ref="H339:I340"/>
    <mergeCell ref="J339:K340"/>
    <mergeCell ref="H419:I420"/>
    <mergeCell ref="A275:C275"/>
    <mergeCell ref="A294:A303"/>
    <mergeCell ref="B283:B287"/>
    <mergeCell ref="A278:A287"/>
    <mergeCell ref="A102:A111"/>
    <mergeCell ref="A112:C112"/>
    <mergeCell ref="D83:E84"/>
    <mergeCell ref="F83:G84"/>
    <mergeCell ref="H83:I84"/>
    <mergeCell ref="J83:K84"/>
    <mergeCell ref="L339:M340"/>
    <mergeCell ref="N339:O340"/>
    <mergeCell ref="P339:Q340"/>
    <mergeCell ref="R339:S340"/>
    <mergeCell ref="T339:U340"/>
    <mergeCell ref="R355:S356"/>
    <mergeCell ref="T355:U356"/>
    <mergeCell ref="A454:A463"/>
    <mergeCell ref="B454:B458"/>
    <mergeCell ref="B459:B463"/>
    <mergeCell ref="L451:M452"/>
    <mergeCell ref="N451:O452"/>
    <mergeCell ref="P451:Q452"/>
    <mergeCell ref="R451:S452"/>
    <mergeCell ref="T451:U452"/>
    <mergeCell ref="A384:C384"/>
  </mergeCells>
  <pageMargins left="0.2" right="0.2" top="0.25" bottom="0.17" header="0.3" footer="0.32"/>
  <pageSetup scale="58" fitToWidth="14" fitToHeight="17" orientation="landscape" r:id="rId1"/>
  <rowBreaks count="15" manualBreakCount="15">
    <brk id="65" max="23" man="1"/>
    <brk id="113" max="23" man="1"/>
    <brk id="177" max="23" man="1"/>
    <brk id="241" max="23" man="1"/>
    <brk id="289" max="23" man="1"/>
    <brk id="353" max="23" man="1"/>
    <brk id="401" max="23" man="1"/>
    <brk id="449" max="23" man="1"/>
    <brk id="513" max="23" man="1"/>
    <brk id="577" max="23" man="1"/>
    <brk id="625" max="23" man="1"/>
    <brk id="673" max="23" man="1"/>
    <brk id="721" max="23" man="1"/>
    <brk id="769" max="23" man="1"/>
    <brk id="835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UG</vt:lpstr>
      <vt:lpstr>UG!Print_Area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 Tiffany</dc:creator>
  <cp:lastModifiedBy>Mrs. Tiffany Thompson-Johnson</cp:lastModifiedBy>
  <cp:lastPrinted>2020-01-07T15:58:38Z</cp:lastPrinted>
  <dcterms:created xsi:type="dcterms:W3CDTF">2012-01-25T17:30:50Z</dcterms:created>
  <dcterms:modified xsi:type="dcterms:W3CDTF">2020-01-07T16:00:38Z</dcterms:modified>
</cp:coreProperties>
</file>