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morgan.edu\storage\staffdata\tiffany.thompson\Documents\OIR\OIR\"/>
    </mc:Choice>
  </mc:AlternateContent>
  <xr:revisionPtr revIDLastSave="0" documentId="13_ncr:1_{8ACFEC10-C180-4A27-870A-1CAF7E585A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  <sheet name="Sheet6" sheetId="7" state="hidden" r:id="rId2"/>
    <sheet name="Sheet7" sheetId="8" state="hidden" r:id="rId3"/>
    <sheet name="Sheet5" sheetId="5" state="hidden" r:id="rId4"/>
    <sheet name="Sheet2" sheetId="2" state="hidden" r:id="rId5"/>
    <sheet name="Sheet3" sheetId="3" state="hidden" r:id="rId6"/>
    <sheet name="Sheet4" sheetId="4" state="hidden" r:id="rId7"/>
  </sheets>
  <definedNames>
    <definedName name="_xlnm.Print_Area" localSheetId="0">'2025'!$A$8:$AH$183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35" i="1" l="1"/>
  <c r="AF35" i="1"/>
  <c r="AG35" i="1" s="1"/>
  <c r="AE28" i="1"/>
  <c r="AF28" i="1"/>
  <c r="AE29" i="1"/>
  <c r="AF29" i="1"/>
  <c r="AE30" i="1"/>
  <c r="AF30" i="1"/>
  <c r="AE31" i="1"/>
  <c r="AF31" i="1"/>
  <c r="AE32" i="1"/>
  <c r="AG32" i="1" s="1"/>
  <c r="AF32" i="1"/>
  <c r="AE33" i="1"/>
  <c r="AF33" i="1"/>
  <c r="AE34" i="1"/>
  <c r="AF34" i="1"/>
  <c r="AE36" i="1"/>
  <c r="AF36" i="1"/>
  <c r="AE37" i="1"/>
  <c r="AF37" i="1"/>
  <c r="AF172" i="1"/>
  <c r="AE172" i="1"/>
  <c r="AF171" i="1"/>
  <c r="AE171" i="1"/>
  <c r="AE136" i="1"/>
  <c r="AE137" i="1"/>
  <c r="AE138" i="1"/>
  <c r="AE139" i="1"/>
  <c r="AE140" i="1"/>
  <c r="AE141" i="1"/>
  <c r="AE142" i="1"/>
  <c r="AE143" i="1"/>
  <c r="AE144" i="1"/>
  <c r="AE145" i="1"/>
  <c r="AF137" i="1"/>
  <c r="AF128" i="1"/>
  <c r="AE128" i="1"/>
  <c r="AE118" i="1"/>
  <c r="AF118" i="1"/>
  <c r="AE119" i="1"/>
  <c r="AF119" i="1"/>
  <c r="AE120" i="1"/>
  <c r="AF120" i="1"/>
  <c r="AE121" i="1"/>
  <c r="AF121" i="1"/>
  <c r="AE122" i="1"/>
  <c r="AF122" i="1"/>
  <c r="AF117" i="1"/>
  <c r="AE117" i="1"/>
  <c r="AF115" i="1"/>
  <c r="AE115" i="1"/>
  <c r="AF107" i="1"/>
  <c r="AE107" i="1"/>
  <c r="AG31" i="1" l="1"/>
  <c r="AG28" i="1"/>
  <c r="AG29" i="1"/>
  <c r="AG30" i="1"/>
  <c r="AG36" i="1"/>
  <c r="AG34" i="1"/>
  <c r="AG33" i="1"/>
  <c r="AG37" i="1"/>
  <c r="AG137" i="1"/>
  <c r="AG117" i="1"/>
  <c r="AG172" i="1"/>
  <c r="AG171" i="1"/>
  <c r="AG122" i="1"/>
  <c r="AG128" i="1"/>
  <c r="AG119" i="1"/>
  <c r="AG121" i="1"/>
  <c r="AG120" i="1"/>
  <c r="AG118" i="1"/>
  <c r="AG115" i="1"/>
  <c r="AG107" i="1"/>
  <c r="AF90" i="1" l="1"/>
  <c r="AE90" i="1"/>
  <c r="AF89" i="1"/>
  <c r="AE89" i="1"/>
  <c r="AE47" i="1"/>
  <c r="AF47" i="1"/>
  <c r="AE50" i="1"/>
  <c r="AF50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G89" i="1" l="1"/>
  <c r="AG90" i="1"/>
  <c r="AG47" i="1"/>
  <c r="AG50" i="1"/>
  <c r="AE170" i="1" l="1"/>
  <c r="AF170" i="1"/>
  <c r="AF136" i="1"/>
  <c r="AE125" i="1"/>
  <c r="AF125" i="1"/>
  <c r="AE126" i="1"/>
  <c r="AF126" i="1"/>
  <c r="AE127" i="1"/>
  <c r="AF127" i="1"/>
  <c r="AF131" i="1"/>
  <c r="AE131" i="1"/>
  <c r="AF123" i="1"/>
  <c r="AE123" i="1"/>
  <c r="AE72" i="1"/>
  <c r="AF72" i="1"/>
  <c r="AE38" i="1"/>
  <c r="AF38" i="1"/>
  <c r="AE39" i="1"/>
  <c r="AF39" i="1"/>
  <c r="AE52" i="1"/>
  <c r="AF52" i="1"/>
  <c r="AE53" i="1"/>
  <c r="AF53" i="1"/>
  <c r="AE54" i="1"/>
  <c r="AF54" i="1"/>
  <c r="AE55" i="1"/>
  <c r="AF55" i="1"/>
  <c r="AE56" i="1"/>
  <c r="AF56" i="1"/>
  <c r="AE57" i="1"/>
  <c r="AF57" i="1"/>
  <c r="AE58" i="1"/>
  <c r="AF58" i="1"/>
  <c r="AE59" i="1"/>
  <c r="AF59" i="1"/>
  <c r="AE60" i="1"/>
  <c r="AF60" i="1"/>
  <c r="AE61" i="1"/>
  <c r="AF61" i="1"/>
  <c r="AE62" i="1"/>
  <c r="AF62" i="1"/>
  <c r="AE63" i="1"/>
  <c r="AF63" i="1"/>
  <c r="AE64" i="1"/>
  <c r="AF64" i="1"/>
  <c r="AE65" i="1"/>
  <c r="AF65" i="1"/>
  <c r="AE66" i="1"/>
  <c r="AF66" i="1"/>
  <c r="AE67" i="1"/>
  <c r="AF67" i="1"/>
  <c r="AE68" i="1"/>
  <c r="AF68" i="1"/>
  <c r="AF141" i="1"/>
  <c r="AF140" i="1"/>
  <c r="AF139" i="1"/>
  <c r="AF138" i="1"/>
  <c r="AF177" i="1"/>
  <c r="AE177" i="1"/>
  <c r="AF166" i="1"/>
  <c r="AE166" i="1"/>
  <c r="AF162" i="1"/>
  <c r="AE162" i="1"/>
  <c r="AE104" i="1"/>
  <c r="AF104" i="1"/>
  <c r="AE105" i="1"/>
  <c r="AF105" i="1"/>
  <c r="AE106" i="1"/>
  <c r="AF106" i="1"/>
  <c r="AE108" i="1"/>
  <c r="AF108" i="1"/>
  <c r="AE73" i="1"/>
  <c r="AF179" i="1"/>
  <c r="AE179" i="1"/>
  <c r="AF178" i="1"/>
  <c r="AE178" i="1"/>
  <c r="AF176" i="1"/>
  <c r="AE176" i="1"/>
  <c r="AF175" i="1"/>
  <c r="AE175" i="1"/>
  <c r="AF174" i="1"/>
  <c r="AE174" i="1"/>
  <c r="AF173" i="1"/>
  <c r="AF169" i="1"/>
  <c r="AE169" i="1"/>
  <c r="AF168" i="1"/>
  <c r="AE168" i="1"/>
  <c r="AF167" i="1"/>
  <c r="AE167" i="1"/>
  <c r="AF165" i="1"/>
  <c r="AE165" i="1"/>
  <c r="AF164" i="1"/>
  <c r="AE164" i="1"/>
  <c r="AF163" i="1"/>
  <c r="AE163" i="1"/>
  <c r="AF161" i="1"/>
  <c r="AE161" i="1"/>
  <c r="AF160" i="1"/>
  <c r="AE160" i="1"/>
  <c r="AF159" i="1"/>
  <c r="AE159" i="1"/>
  <c r="AF145" i="1"/>
  <c r="AF144" i="1"/>
  <c r="AF143" i="1"/>
  <c r="AF142" i="1"/>
  <c r="AF135" i="1"/>
  <c r="AE135" i="1"/>
  <c r="AF134" i="1"/>
  <c r="AE134" i="1"/>
  <c r="AF133" i="1"/>
  <c r="AE133" i="1"/>
  <c r="AF132" i="1"/>
  <c r="AE132" i="1"/>
  <c r="AF130" i="1"/>
  <c r="AE130" i="1"/>
  <c r="AF129" i="1"/>
  <c r="AE129" i="1"/>
  <c r="AF124" i="1"/>
  <c r="AE124" i="1"/>
  <c r="AF116" i="1"/>
  <c r="AE116" i="1"/>
  <c r="AF114" i="1"/>
  <c r="AE114" i="1"/>
  <c r="AF113" i="1"/>
  <c r="AE113" i="1"/>
  <c r="AF112" i="1"/>
  <c r="AE112" i="1"/>
  <c r="AF111" i="1"/>
  <c r="AE111" i="1"/>
  <c r="AF110" i="1"/>
  <c r="AE110" i="1"/>
  <c r="AF109" i="1"/>
  <c r="AE109" i="1"/>
  <c r="AF91" i="1"/>
  <c r="AE91" i="1"/>
  <c r="AF88" i="1"/>
  <c r="AE88" i="1"/>
  <c r="AF87" i="1"/>
  <c r="AE87" i="1"/>
  <c r="AE17" i="1"/>
  <c r="AF17" i="1"/>
  <c r="AE18" i="1"/>
  <c r="AF18" i="1"/>
  <c r="AE19" i="1"/>
  <c r="AF19" i="1"/>
  <c r="AE20" i="1"/>
  <c r="AF20" i="1"/>
  <c r="AE21" i="1"/>
  <c r="AF21" i="1"/>
  <c r="AE22" i="1"/>
  <c r="AF22" i="1"/>
  <c r="AE23" i="1"/>
  <c r="AF23" i="1"/>
  <c r="AE24" i="1"/>
  <c r="AF24" i="1"/>
  <c r="AE25" i="1"/>
  <c r="AF25" i="1"/>
  <c r="AE26" i="1"/>
  <c r="AF26" i="1"/>
  <c r="AE27" i="1"/>
  <c r="AF27" i="1"/>
  <c r="AE40" i="1"/>
  <c r="AF40" i="1"/>
  <c r="AE41" i="1"/>
  <c r="AF41" i="1"/>
  <c r="AE42" i="1"/>
  <c r="AF42" i="1"/>
  <c r="AE43" i="1"/>
  <c r="AF43" i="1"/>
  <c r="AE44" i="1"/>
  <c r="AF44" i="1"/>
  <c r="AE45" i="1"/>
  <c r="AF45" i="1"/>
  <c r="AE46" i="1"/>
  <c r="AF46" i="1"/>
  <c r="AE48" i="1"/>
  <c r="AF48" i="1"/>
  <c r="AE49" i="1"/>
  <c r="AF49" i="1"/>
  <c r="AE51" i="1"/>
  <c r="AF51" i="1"/>
  <c r="AE69" i="1"/>
  <c r="AF69" i="1"/>
  <c r="AE70" i="1"/>
  <c r="AF70" i="1"/>
  <c r="AE71" i="1"/>
  <c r="AF71" i="1"/>
  <c r="AF73" i="1"/>
  <c r="AE16" i="1"/>
  <c r="AF16" i="1"/>
  <c r="AC74" i="1"/>
  <c r="AD74" i="1"/>
  <c r="AG105" i="1" l="1"/>
  <c r="AG66" i="1"/>
  <c r="AG62" i="1"/>
  <c r="AG58" i="1"/>
  <c r="AG55" i="1"/>
  <c r="AG170" i="1"/>
  <c r="AG53" i="1"/>
  <c r="AG126" i="1"/>
  <c r="AG125" i="1"/>
  <c r="AG54" i="1"/>
  <c r="AG136" i="1"/>
  <c r="AG123" i="1"/>
  <c r="AG127" i="1"/>
  <c r="AG138" i="1"/>
  <c r="AG131" i="1"/>
  <c r="AG68" i="1"/>
  <c r="AG61" i="1"/>
  <c r="AG39" i="1"/>
  <c r="AG64" i="1"/>
  <c r="AG67" i="1"/>
  <c r="AG56" i="1"/>
  <c r="AG65" i="1"/>
  <c r="AG59" i="1"/>
  <c r="AG38" i="1"/>
  <c r="AG63" i="1"/>
  <c r="AG72" i="1"/>
  <c r="AG60" i="1"/>
  <c r="AG52" i="1"/>
  <c r="AG57" i="1"/>
  <c r="AG162" i="1"/>
  <c r="AG166" i="1"/>
  <c r="AG139" i="1"/>
  <c r="AG177" i="1"/>
  <c r="AG104" i="1"/>
  <c r="AG140" i="1"/>
  <c r="AG141" i="1"/>
  <c r="AG108" i="1"/>
  <c r="AG106" i="1"/>
  <c r="AG161" i="1"/>
  <c r="AG169" i="1"/>
  <c r="AG173" i="1"/>
  <c r="AG116" i="1"/>
  <c r="AG124" i="1"/>
  <c r="AG129" i="1"/>
  <c r="AG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G88" i="1"/>
  <c r="AG16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C92" i="1"/>
  <c r="AG179" i="1"/>
  <c r="AG178" i="1"/>
  <c r="AG176" i="1"/>
  <c r="AG175" i="1"/>
  <c r="AG174" i="1"/>
  <c r="AG168" i="1"/>
  <c r="AG167" i="1"/>
  <c r="AG165" i="1"/>
  <c r="AG164" i="1"/>
  <c r="AG163" i="1"/>
  <c r="AG160" i="1"/>
  <c r="AG159" i="1"/>
  <c r="AG145" i="1"/>
  <c r="AG144" i="1"/>
  <c r="AG143" i="1"/>
  <c r="AG142" i="1"/>
  <c r="AG135" i="1"/>
  <c r="AG134" i="1"/>
  <c r="AG133" i="1"/>
  <c r="AG132" i="1"/>
  <c r="AG130" i="1"/>
  <c r="AG114" i="1"/>
  <c r="AG113" i="1"/>
  <c r="AG112" i="1"/>
  <c r="AG111" i="1"/>
  <c r="AG110" i="1"/>
  <c r="AG109" i="1"/>
  <c r="AG73" i="1"/>
  <c r="AG17" i="1"/>
  <c r="AG18" i="1"/>
  <c r="AG19" i="1"/>
  <c r="AG20" i="1"/>
  <c r="AG21" i="1"/>
  <c r="AG22" i="1"/>
  <c r="AG23" i="1"/>
  <c r="AG24" i="1"/>
  <c r="AG25" i="1"/>
  <c r="AG26" i="1"/>
  <c r="AG27" i="1"/>
  <c r="AG40" i="1"/>
  <c r="AG41" i="1"/>
  <c r="AG42" i="1"/>
  <c r="AG43" i="1"/>
  <c r="AG44" i="1"/>
  <c r="AG45" i="1"/>
  <c r="AG48" i="1"/>
  <c r="AG49" i="1"/>
  <c r="AG51" i="1"/>
  <c r="AG69" i="1"/>
  <c r="AG70" i="1"/>
  <c r="AG71" i="1"/>
  <c r="AG74" i="1" l="1"/>
  <c r="AG180" i="1"/>
  <c r="AG91" i="1"/>
  <c r="AF146" i="1" l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H182" i="1" l="1"/>
  <c r="P182" i="1"/>
  <c r="J182" i="1"/>
  <c r="I182" i="1"/>
  <c r="C182" i="1"/>
  <c r="L182" i="1"/>
  <c r="Z182" i="1"/>
  <c r="R182" i="1"/>
  <c r="Y182" i="1"/>
  <c r="Q182" i="1"/>
  <c r="X182" i="1"/>
  <c r="G182" i="1"/>
  <c r="O182" i="1"/>
  <c r="V182" i="1"/>
  <c r="N182" i="1"/>
  <c r="F182" i="1"/>
  <c r="T182" i="1"/>
  <c r="W182" i="1"/>
  <c r="U182" i="1"/>
  <c r="M182" i="1"/>
  <c r="E182" i="1"/>
  <c r="AB182" i="1"/>
  <c r="D182" i="1"/>
  <c r="AG146" i="1"/>
  <c r="AE146" i="1"/>
  <c r="AA182" i="1"/>
  <c r="S182" i="1"/>
  <c r="K182" i="1"/>
  <c r="AE180" i="1"/>
  <c r="AH110" i="5" l="1"/>
  <c r="AE92" i="1" l="1"/>
  <c r="AF92" i="1"/>
  <c r="AC182" i="1"/>
  <c r="AD182" i="1"/>
  <c r="AG87" i="1" l="1"/>
  <c r="AG92" i="1" s="1"/>
  <c r="AB49" i="3"/>
  <c r="AD49" i="3" s="1"/>
  <c r="AC49" i="3"/>
  <c r="AB50" i="3"/>
  <c r="AC50" i="3"/>
  <c r="AD50" i="3" s="1"/>
  <c r="AB51" i="3"/>
  <c r="AC51" i="3"/>
  <c r="AD51" i="3"/>
  <c r="AB4" i="3"/>
  <c r="AC4" i="3"/>
  <c r="AB5" i="3"/>
  <c r="AD5" i="3" s="1"/>
  <c r="AC5" i="3"/>
  <c r="AB6" i="3"/>
  <c r="AD6" i="3" s="1"/>
  <c r="AC6" i="3"/>
  <c r="AB7" i="3"/>
  <c r="AC7" i="3"/>
  <c r="AB8" i="3"/>
  <c r="AC8" i="3"/>
  <c r="AB9" i="3"/>
  <c r="AC9" i="3"/>
  <c r="AB10" i="3"/>
  <c r="AD10" i="3" s="1"/>
  <c r="AC10" i="3"/>
  <c r="AB11" i="3"/>
  <c r="AD11" i="3" s="1"/>
  <c r="AC11" i="3"/>
  <c r="AB12" i="3"/>
  <c r="AC12" i="3"/>
  <c r="AB13" i="3"/>
  <c r="AC13" i="3"/>
  <c r="AB14" i="3"/>
  <c r="AC14" i="3"/>
  <c r="AB15" i="3"/>
  <c r="AC15" i="3"/>
  <c r="AB16" i="3"/>
  <c r="AD16" i="3" s="1"/>
  <c r="AC16" i="3"/>
  <c r="AB17" i="3"/>
  <c r="AC17" i="3"/>
  <c r="AB18" i="3"/>
  <c r="AC18" i="3"/>
  <c r="AB19" i="3"/>
  <c r="AD19" i="3" s="1"/>
  <c r="AC19" i="3"/>
  <c r="AB20" i="3"/>
  <c r="AD20" i="3" s="1"/>
  <c r="AC20" i="3"/>
  <c r="AB21" i="3"/>
  <c r="AC21" i="3"/>
  <c r="AB22" i="3"/>
  <c r="AC22" i="3"/>
  <c r="AB23" i="3"/>
  <c r="AC23" i="3"/>
  <c r="AB24" i="3"/>
  <c r="AC24" i="3"/>
  <c r="AD24" i="3"/>
  <c r="AB25" i="3"/>
  <c r="AC25" i="3"/>
  <c r="AB26" i="3"/>
  <c r="AC26" i="3"/>
  <c r="AB27" i="3"/>
  <c r="AD27" i="3" s="1"/>
  <c r="AC27" i="3"/>
  <c r="AB28" i="3"/>
  <c r="AC28" i="3"/>
  <c r="AB29" i="3"/>
  <c r="AC29" i="3"/>
  <c r="AB30" i="3"/>
  <c r="AD30" i="3" s="1"/>
  <c r="AC30" i="3"/>
  <c r="AB31" i="3"/>
  <c r="AC31" i="3"/>
  <c r="AB32" i="3"/>
  <c r="AC32" i="3"/>
  <c r="AD32" i="3" s="1"/>
  <c r="AB33" i="3"/>
  <c r="AC33" i="3"/>
  <c r="AB34" i="3"/>
  <c r="AC34" i="3"/>
  <c r="AB35" i="3"/>
  <c r="AD35" i="3" s="1"/>
  <c r="AC35" i="3"/>
  <c r="AB36" i="3"/>
  <c r="AD36" i="3" s="1"/>
  <c r="AC36" i="3"/>
  <c r="AB37" i="3"/>
  <c r="AC37" i="3"/>
  <c r="AB38" i="3"/>
  <c r="AD38" i="3" s="1"/>
  <c r="AC38" i="3"/>
  <c r="AB39" i="3"/>
  <c r="AD39" i="3" s="1"/>
  <c r="AC39" i="3"/>
  <c r="AB40" i="3"/>
  <c r="AC40" i="3"/>
  <c r="AD40" i="3"/>
  <c r="AB41" i="3"/>
  <c r="AD41" i="3" s="1"/>
  <c r="AC41" i="3"/>
  <c r="AB42" i="3"/>
  <c r="AC42" i="3"/>
  <c r="AB43" i="3"/>
  <c r="AC43" i="3"/>
  <c r="AB44" i="3"/>
  <c r="AC44" i="3"/>
  <c r="AB45" i="3"/>
  <c r="AC45" i="3"/>
  <c r="AB46" i="3"/>
  <c r="AD46" i="3" s="1"/>
  <c r="AC46" i="3"/>
  <c r="AB47" i="3"/>
  <c r="AC47" i="3"/>
  <c r="AD47" i="3" s="1"/>
  <c r="AB48" i="3"/>
  <c r="AC48" i="3"/>
  <c r="AD48" i="3"/>
  <c r="AC3" i="3"/>
  <c r="AB3" i="3"/>
  <c r="AD3" i="3" s="1"/>
  <c r="AD33" i="3" l="1"/>
  <c r="AD7" i="3"/>
  <c r="AD44" i="3"/>
  <c r="AD43" i="3"/>
  <c r="AD28" i="3"/>
  <c r="AD31" i="3"/>
  <c r="AD23" i="3"/>
  <c r="AD8" i="3"/>
  <c r="AD22" i="3"/>
  <c r="AD15" i="3"/>
  <c r="AD4" i="3"/>
  <c r="AD45" i="3"/>
  <c r="AD42" i="3"/>
  <c r="AD37" i="3"/>
  <c r="AD34" i="3"/>
  <c r="AD29" i="3"/>
  <c r="AD26" i="3"/>
  <c r="AD21" i="3"/>
  <c r="AD18" i="3"/>
  <c r="AD13" i="3"/>
  <c r="AD25" i="3"/>
  <c r="AD17" i="3"/>
  <c r="AD14" i="3"/>
  <c r="AD12" i="3"/>
  <c r="AC52" i="3"/>
  <c r="AB52" i="3"/>
  <c r="AD9" i="3"/>
  <c r="AD52" i="3" l="1"/>
  <c r="AF180" i="1" l="1"/>
  <c r="AE74" i="1"/>
  <c r="AE182" i="1" s="1"/>
  <c r="AF74" i="1"/>
  <c r="AF182" i="1" l="1"/>
  <c r="AG182" i="1" l="1"/>
</calcChain>
</file>

<file path=xl/sharedStrings.xml><?xml version="1.0" encoding="utf-8"?>
<sst xmlns="http://schemas.openxmlformats.org/spreadsheetml/2006/main" count="1724" uniqueCount="393">
  <si>
    <t>MARYLAND HIGHER EDUCATION COMMISSION</t>
  </si>
  <si>
    <t>DEGREES AND FORMAL AWARDS BY PROGRAM, RACE, GENDER, AND AGE</t>
  </si>
  <si>
    <t>Morgan State University</t>
  </si>
  <si>
    <t>AMERICAN</t>
  </si>
  <si>
    <t>AGE</t>
  </si>
  <si>
    <t xml:space="preserve">BACHELORS </t>
  </si>
  <si>
    <t>BLACK</t>
  </si>
  <si>
    <t>NATIVE AMERICAN</t>
  </si>
  <si>
    <t>ASIAN</t>
  </si>
  <si>
    <t>NATIVE HAWAIIAN</t>
  </si>
  <si>
    <t>WHITE</t>
  </si>
  <si>
    <t>MULTIRACIAL</t>
  </si>
  <si>
    <t>HISPANIC</t>
  </si>
  <si>
    <t>&lt;18</t>
  </si>
  <si>
    <t>18-24</t>
  </si>
  <si>
    <t>25-39</t>
  </si>
  <si>
    <t>40+++</t>
  </si>
  <si>
    <t>UNKNOWN</t>
  </si>
  <si>
    <t>TOTAL</t>
  </si>
  <si>
    <t>IPEDS</t>
  </si>
  <si>
    <t>PROGRAM</t>
  </si>
  <si>
    <t>HEGIS</t>
  </si>
  <si>
    <t>MEN</t>
  </si>
  <si>
    <t>WMN</t>
  </si>
  <si>
    <t>CIPCODE</t>
  </si>
  <si>
    <t>0202-00</t>
  </si>
  <si>
    <t>BIOLOGY</t>
  </si>
  <si>
    <t>0401-00</t>
  </si>
  <si>
    <t>ACCOUNTING</t>
  </si>
  <si>
    <t>0502-00</t>
  </si>
  <si>
    <t>FINANCE</t>
  </si>
  <si>
    <t>0504-00</t>
  </si>
  <si>
    <t>ACTUARIAL SCIENCE</t>
  </si>
  <si>
    <t>0504-01</t>
  </si>
  <si>
    <t>0506-01</t>
  </si>
  <si>
    <t>MANAGEMENT</t>
  </si>
  <si>
    <t>0506-02</t>
  </si>
  <si>
    <t>HOSPITALITY MANAGEMENT</t>
  </si>
  <si>
    <t>0508-00</t>
  </si>
  <si>
    <t>MARKETING</t>
  </si>
  <si>
    <t>0509-00</t>
  </si>
  <si>
    <t>TRANSPORTATION SYSTEMS</t>
  </si>
  <si>
    <t>0510-01</t>
  </si>
  <si>
    <t>MULTIMEDIA JOURNALISM</t>
  </si>
  <si>
    <t>0602-00</t>
  </si>
  <si>
    <t>0603-01</t>
  </si>
  <si>
    <t>0699-05</t>
  </si>
  <si>
    <t>0699-06</t>
  </si>
  <si>
    <t>COMPUTER SCIENCE</t>
  </si>
  <si>
    <t>0701-00</t>
  </si>
  <si>
    <t>INFORMATION SYSTEMS</t>
  </si>
  <si>
    <t>0702-00</t>
  </si>
  <si>
    <t>ELEMENTARY EDUCATION</t>
  </si>
  <si>
    <t>0802-00</t>
  </si>
  <si>
    <t>PHYSICAL EDUCATION</t>
  </si>
  <si>
    <t>0835-01</t>
  </si>
  <si>
    <t>HEALTH EDUCATION</t>
  </si>
  <si>
    <t>0837-00</t>
  </si>
  <si>
    <t>CIVIL ENGINEERING</t>
  </si>
  <si>
    <t>0908-00</t>
  </si>
  <si>
    <t>ELECTRICAL ENGINEERING</t>
  </si>
  <si>
    <t>0909-00</t>
  </si>
  <si>
    <t>INDUSTRIAL ENGINEERING</t>
  </si>
  <si>
    <t>0913-00</t>
  </si>
  <si>
    <t>CONSTRUCTION MANAGEMENT</t>
  </si>
  <si>
    <t>0925-00</t>
  </si>
  <si>
    <t>FINE ART</t>
  </si>
  <si>
    <t>1001-00</t>
  </si>
  <si>
    <t>1005-00</t>
  </si>
  <si>
    <t>1007-00</t>
  </si>
  <si>
    <t>NURSING</t>
  </si>
  <si>
    <t>1203-00</t>
  </si>
  <si>
    <t>1223-01</t>
  </si>
  <si>
    <t>1301-00</t>
  </si>
  <si>
    <t>NUTRITIONAL SCIENCE</t>
  </si>
  <si>
    <t>1306-00</t>
  </si>
  <si>
    <t>ENGLISH</t>
  </si>
  <si>
    <t>1501-00</t>
  </si>
  <si>
    <t>1506-01</t>
  </si>
  <si>
    <t>PHILOSOPHY</t>
  </si>
  <si>
    <t>1509-01</t>
  </si>
  <si>
    <t>MATHEMATICS</t>
  </si>
  <si>
    <t>1701-00</t>
  </si>
  <si>
    <t>ENGINEERING PHYSICS</t>
  </si>
  <si>
    <t>1902-01</t>
  </si>
  <si>
    <t>CHEMISTRY</t>
  </si>
  <si>
    <t>1905-00</t>
  </si>
  <si>
    <t>PSYCHOLOGY</t>
  </si>
  <si>
    <t>2001-01</t>
  </si>
  <si>
    <t>SOCIAL WORK</t>
  </si>
  <si>
    <t>2104-00</t>
  </si>
  <si>
    <t>ECONOMICS</t>
  </si>
  <si>
    <t>2204-00</t>
  </si>
  <si>
    <t>HISTORY</t>
  </si>
  <si>
    <t>2205-00</t>
  </si>
  <si>
    <t>POLITICAL SCIENCE</t>
  </si>
  <si>
    <t>2207-00</t>
  </si>
  <si>
    <t>SOCIOLOGY</t>
  </si>
  <si>
    <t>2208-01</t>
  </si>
  <si>
    <t>MASTERS</t>
  </si>
  <si>
    <t>INTERNATIONAL</t>
  </si>
  <si>
    <t>ARCHITECTURE</t>
  </si>
  <si>
    <t>0204-00</t>
  </si>
  <si>
    <t>0206-00</t>
  </si>
  <si>
    <t>0502-01</t>
  </si>
  <si>
    <t>0506-70</t>
  </si>
  <si>
    <t>URBAN TRANSPORTATION</t>
  </si>
  <si>
    <t>0510-00</t>
  </si>
  <si>
    <t>TEACHING (MAT)</t>
  </si>
  <si>
    <t>0803-12</t>
  </si>
  <si>
    <t>0827-00</t>
  </si>
  <si>
    <t>HIGHER EDUCATION</t>
  </si>
  <si>
    <t>0827-01</t>
  </si>
  <si>
    <t>MATHEMATICS EDUCATION</t>
  </si>
  <si>
    <t>0833-00</t>
  </si>
  <si>
    <t>ENGINEERING</t>
  </si>
  <si>
    <t>0901-00</t>
  </si>
  <si>
    <t>MUSIC</t>
  </si>
  <si>
    <t>PUBLIC HEALTH</t>
  </si>
  <si>
    <t>1214-00</t>
  </si>
  <si>
    <t>PSYCHOMETRICS</t>
  </si>
  <si>
    <t>2006-00</t>
  </si>
  <si>
    <t>DOCTORATE</t>
  </si>
  <si>
    <t>URBAN EDUCATIONAL LEADERSHIP</t>
  </si>
  <si>
    <t>COMMUNITY COLLEGE LEADERSHIP</t>
  </si>
  <si>
    <t>0827-02</t>
  </si>
  <si>
    <t>Morgan  State  University</t>
  </si>
  <si>
    <t xml:space="preserve"> UNKNOWN</t>
  </si>
  <si>
    <t xml:space="preserve">INTERNATIONAL </t>
  </si>
  <si>
    <t>BIO-ENVIRONMENTAL SCIENCES</t>
  </si>
  <si>
    <t>0499-04</t>
  </si>
  <si>
    <t>SCIENCE</t>
  </si>
  <si>
    <t>PAGE       1</t>
  </si>
  <si>
    <t>0599-00</t>
  </si>
  <si>
    <t>BIOINFORMATICS</t>
  </si>
  <si>
    <t>JOURNALISM</t>
  </si>
  <si>
    <t>0499-05</t>
  </si>
  <si>
    <t>INTERNATIONAL STUDIES</t>
  </si>
  <si>
    <t>4901-01</t>
  </si>
  <si>
    <t xml:space="preserve">BACHELORS                                                                     </t>
  </si>
  <si>
    <t>PHYSICS</t>
  </si>
  <si>
    <t>1902-00</t>
  </si>
  <si>
    <t xml:space="preserve">DOCTORATE RESEARCH  SCHOLARSHIP    </t>
  </si>
  <si>
    <t xml:space="preserve">MASTERS                                                                            </t>
  </si>
  <si>
    <t>Black</t>
  </si>
  <si>
    <t>Native American</t>
  </si>
  <si>
    <t>Asian</t>
  </si>
  <si>
    <t>White</t>
  </si>
  <si>
    <t>Multiracial</t>
  </si>
  <si>
    <t>Hispanic</t>
  </si>
  <si>
    <t>International</t>
  </si>
  <si>
    <t>Unknown</t>
  </si>
  <si>
    <t>Below 18</t>
  </si>
  <si>
    <t>18 to 24</t>
  </si>
  <si>
    <t>25 to 39</t>
  </si>
  <si>
    <t>40+</t>
  </si>
  <si>
    <t>Male</t>
  </si>
  <si>
    <t>Female</t>
  </si>
  <si>
    <t>Bachelors</t>
  </si>
  <si>
    <t>Accounting</t>
  </si>
  <si>
    <t>Finance</t>
  </si>
  <si>
    <t>Business Administration</t>
  </si>
  <si>
    <t>Total</t>
  </si>
  <si>
    <t>Architecture and Environmental Design</t>
  </si>
  <si>
    <t>Biology</t>
  </si>
  <si>
    <t>Actuarial Science</t>
  </si>
  <si>
    <t>Management</t>
  </si>
  <si>
    <t>Service &amp; Supply Chain Management</t>
  </si>
  <si>
    <t>Hospitality Management</t>
  </si>
  <si>
    <t>Marketing</t>
  </si>
  <si>
    <t>Transportation Systems</t>
  </si>
  <si>
    <t>Entreprenuership</t>
  </si>
  <si>
    <t>Multimedia Journalism BS/Journalism MS</t>
  </si>
  <si>
    <t>Multi-Platform / Braodcast/Intergrated Media Protection</t>
  </si>
  <si>
    <t>Strategic Communication / Public Relations</t>
  </si>
  <si>
    <t>Screen Writing/Animation</t>
  </si>
  <si>
    <t>Computer Science</t>
  </si>
  <si>
    <t>Information Systems</t>
  </si>
  <si>
    <t>Elementary Education</t>
  </si>
  <si>
    <t>Physical Education</t>
  </si>
  <si>
    <t>Health Education</t>
  </si>
  <si>
    <t>Civil Engineering</t>
  </si>
  <si>
    <t>Electrical Engineering</t>
  </si>
  <si>
    <t>Industrial Engineering</t>
  </si>
  <si>
    <t>Construction Management</t>
  </si>
  <si>
    <t>Fine Art</t>
  </si>
  <si>
    <t>Music</t>
  </si>
  <si>
    <t>Theatre Arts</t>
  </si>
  <si>
    <t>Nursing</t>
  </si>
  <si>
    <t>Medical Technology</t>
  </si>
  <si>
    <t>Family &amp; Consumer Sciences</t>
  </si>
  <si>
    <t>Nutritional Science</t>
  </si>
  <si>
    <t>English</t>
  </si>
  <si>
    <t>Speech Communication</t>
  </si>
  <si>
    <t>Philosophy</t>
  </si>
  <si>
    <t>Mathematics</t>
  </si>
  <si>
    <t>Engineering Physics</t>
  </si>
  <si>
    <t>Chemistry</t>
  </si>
  <si>
    <t>Psychology</t>
  </si>
  <si>
    <t>Social Work</t>
  </si>
  <si>
    <t>Economics</t>
  </si>
  <si>
    <t>History</t>
  </si>
  <si>
    <t>Political Science</t>
  </si>
  <si>
    <t>Sociology</t>
  </si>
  <si>
    <t>Applied Liberal Arts</t>
  </si>
  <si>
    <t>Post-baccalaureate certificate</t>
  </si>
  <si>
    <t>Sustainable Urban Communities (PBC) / Landscape Architecture (MS)</t>
  </si>
  <si>
    <t>Masters</t>
  </si>
  <si>
    <t>City and Regional Planning</t>
  </si>
  <si>
    <t>Bioinformatics</t>
  </si>
  <si>
    <t>Professional Accountancy</t>
  </si>
  <si>
    <t>Project Management</t>
  </si>
  <si>
    <t>Urban Transportation</t>
  </si>
  <si>
    <t>Teaching (MAT)</t>
  </si>
  <si>
    <t>Community College Admin &amp; Instruction</t>
  </si>
  <si>
    <t>Educational Administration &amp; Supervision(MA)/Urban Educational Leadership (EdD)</t>
  </si>
  <si>
    <t>Higher Education</t>
  </si>
  <si>
    <t>Engineering</t>
  </si>
  <si>
    <t>Public Health</t>
  </si>
  <si>
    <t>Psychometrics</t>
  </si>
  <si>
    <t>International Studies</t>
  </si>
  <si>
    <t>Afro-American Studies (W/ UMBC)</t>
  </si>
  <si>
    <t>Museum Studies</t>
  </si>
  <si>
    <t>Master Science</t>
  </si>
  <si>
    <t>Doctorate research/scholarship</t>
  </si>
  <si>
    <t>Bio-Environmental Sciences</t>
  </si>
  <si>
    <t>Community College Leadership</t>
  </si>
  <si>
    <t>Industrial/Computational Mathematics</t>
  </si>
  <si>
    <t>SUSTAINABLE URBAN COMMUNITIES</t>
  </si>
  <si>
    <t>0806-00</t>
  </si>
  <si>
    <t>&amp;</t>
  </si>
  <si>
    <t>NO</t>
  </si>
  <si>
    <t>SPEECH</t>
  </si>
  <si>
    <t>COMMUNICATION</t>
  </si>
  <si>
    <t>MULTIMEDIA</t>
  </si>
  <si>
    <t>MULTI-PLATFORM</t>
  </si>
  <si>
    <t>PRODUCTION</t>
  </si>
  <si>
    <t>TELECOMMUNICATIONS</t>
  </si>
  <si>
    <t>0603-00</t>
  </si>
  <si>
    <t>STRATEGIC</t>
  </si>
  <si>
    <t>SCREENWRITING</t>
  </si>
  <si>
    <t>ANIMATION</t>
  </si>
  <si>
    <t>COMPUTER</t>
  </si>
  <si>
    <t>INFORMATION</t>
  </si>
  <si>
    <t>SYSTEMS</t>
  </si>
  <si>
    <t>ELEMENTARY</t>
  </si>
  <si>
    <t>EDUCATION</t>
  </si>
  <si>
    <t>HEALTH</t>
  </si>
  <si>
    <t>PHYSICAL</t>
  </si>
  <si>
    <t>CIVIL</t>
  </si>
  <si>
    <t>ELECTRICAL</t>
  </si>
  <si>
    <t>INDUSTRIAL</t>
  </si>
  <si>
    <t>FAMILY</t>
  </si>
  <si>
    <t>AND</t>
  </si>
  <si>
    <t>NUTRITIONAL</t>
  </si>
  <si>
    <t>APPLIED</t>
  </si>
  <si>
    <t>LIBERAL</t>
  </si>
  <si>
    <t>SOCIAL</t>
  </si>
  <si>
    <t>POLITICAL</t>
  </si>
  <si>
    <t>THEATER</t>
  </si>
  <si>
    <t>FINE</t>
  </si>
  <si>
    <t>MEDICAL</t>
  </si>
  <si>
    <t>BUSINESS</t>
  </si>
  <si>
    <t>TRANSPORTATION</t>
  </si>
  <si>
    <t>ENTREPRENEURSHIP</t>
  </si>
  <si>
    <t>HOSPITALITY</t>
  </si>
  <si>
    <t>ACTUARIAL</t>
  </si>
  <si>
    <t>CONSTRUCTION</t>
  </si>
  <si>
    <t>CITY</t>
  </si>
  <si>
    <t>LANDSCAPE</t>
  </si>
  <si>
    <t>EDUCATIONAL</t>
  </si>
  <si>
    <t>HIGHER</t>
  </si>
  <si>
    <t>COMMUNITY</t>
  </si>
  <si>
    <t>TEACHING</t>
  </si>
  <si>
    <t>PUBLIC</t>
  </si>
  <si>
    <t>PROJECT</t>
  </si>
  <si>
    <t>URBAN</t>
  </si>
  <si>
    <t>POSTBACCALAUREATE CERTIFICATE</t>
  </si>
  <si>
    <t>BIO-ENVIRONMENTAL</t>
  </si>
  <si>
    <t>TRANSPORTATION&amp;URBAN</t>
  </si>
  <si>
    <t>0510-02</t>
  </si>
  <si>
    <t>Sum</t>
  </si>
  <si>
    <t>AFRO-AMERICAN STUDIES (W/ UMBC)</t>
  </si>
  <si>
    <t>SOCIOLOGY (W/U OF B)</t>
  </si>
  <si>
    <t>PROJECT MANAGEMENT</t>
  </si>
  <si>
    <t>13.0401</t>
  </si>
  <si>
    <t>54.0101</t>
  </si>
  <si>
    <t>42.2708</t>
  </si>
  <si>
    <t>0203-00</t>
  </si>
  <si>
    <t>0506-03</t>
  </si>
  <si>
    <t>ARCHITECTURE AND ENVIRONMENTAL DESIGN</t>
  </si>
  <si>
    <t>INTERIOR DESIGN</t>
  </si>
  <si>
    <t>ENTREPRENUERSHIP</t>
  </si>
  <si>
    <t xml:space="preserve">MULTI-PLATFORM </t>
  </si>
  <si>
    <t xml:space="preserve">STRATEGIC COMMUNICATION </t>
  </si>
  <si>
    <t>THEATRE ARTS</t>
  </si>
  <si>
    <t>APPLIED LIBERAL ARTS</t>
  </si>
  <si>
    <t>FAMILY AND CONSUMER SCIENCES</t>
  </si>
  <si>
    <t>SERVICE AND SUPPLY CHAIN MANAGEMENT</t>
  </si>
  <si>
    <t>SCREEN WRITING AND ANIMATION</t>
  </si>
  <si>
    <t>2210-00</t>
  </si>
  <si>
    <t>2211-00</t>
  </si>
  <si>
    <t>2299-04</t>
  </si>
  <si>
    <t>4902-01</t>
  </si>
  <si>
    <t>CITY AND REGIONAL PLANNING</t>
  </si>
  <si>
    <t>PROFESSIONAL ACCOUNTANCY</t>
  </si>
  <si>
    <t>COMMUNITY COLLEGE ADMIN AND INSTRUCTION</t>
  </si>
  <si>
    <t>EDUCATIONAL ADMINISTRATION AND SUPERVISION</t>
  </si>
  <si>
    <t>MUSEUM STUDIES</t>
  </si>
  <si>
    <t>0834-00</t>
  </si>
  <si>
    <t>1702-00</t>
  </si>
  <si>
    <t>SCIENCE EDUCATION</t>
  </si>
  <si>
    <t xml:space="preserve">TRANSPORTATION &amp; URBAN INFRASTRUCTURE SYS </t>
  </si>
  <si>
    <t>INDUSTRIAL &amp; COMPUTATIONAL MATHEMATICS</t>
  </si>
  <si>
    <t>52.0904</t>
  </si>
  <si>
    <t>52.0209</t>
  </si>
  <si>
    <t>23.0101</t>
  </si>
  <si>
    <t>13.1205</t>
  </si>
  <si>
    <t>13.0407</t>
  </si>
  <si>
    <t>13.0406</t>
  </si>
  <si>
    <t>13.1311</t>
  </si>
  <si>
    <t>NEWRACE</t>
  </si>
  <si>
    <t>AGEGROUP</t>
  </si>
  <si>
    <t>Native Hawaiian</t>
  </si>
  <si>
    <t>RGENDER</t>
  </si>
  <si>
    <t>Count</t>
  </si>
  <si>
    <t>Program_Taxonomy</t>
  </si>
  <si>
    <t>Interior Design</t>
  </si>
  <si>
    <t>Transportation &amp; Urban Transportation Systems</t>
  </si>
  <si>
    <t>Mathematics Education</t>
  </si>
  <si>
    <t>Science Education</t>
  </si>
  <si>
    <t>Physics</t>
  </si>
  <si>
    <t>Degree_Sought</t>
  </si>
  <si>
    <t>LANDSCAPE ARCHITECTURE</t>
  </si>
  <si>
    <t>BIOINFORMATIC</t>
  </si>
  <si>
    <t>CLOUD COMPUTING</t>
  </si>
  <si>
    <t>TRANSPORTATION SYSTEMS ENGINEERING</t>
  </si>
  <si>
    <t>0999-00</t>
  </si>
  <si>
    <t>0701-01</t>
  </si>
  <si>
    <t>ADVANCED COMPUTING</t>
  </si>
  <si>
    <t>INTEGRATED SCIENCES</t>
  </si>
  <si>
    <t>SECURE EMBEDDED SYSTEMS</t>
  </si>
  <si>
    <t>INTERDISCIPLINARY JOURNALISM AND MASS COMMUNICATIONS</t>
  </si>
  <si>
    <t>0699-00</t>
  </si>
  <si>
    <t>0909-01</t>
  </si>
  <si>
    <t>52.0205</t>
  </si>
  <si>
    <t>14.0804</t>
  </si>
  <si>
    <t>30.9999</t>
  </si>
  <si>
    <t>11.0902</t>
  </si>
  <si>
    <t>14.1001</t>
  </si>
  <si>
    <t>51.3802</t>
  </si>
  <si>
    <t>14.4701</t>
  </si>
  <si>
    <t>MANAGEMENT AND BUSINESS ADMINISTRATION</t>
  </si>
  <si>
    <t>HUMAN RESOURCES MANAGEMENT</t>
  </si>
  <si>
    <t>INTERDISCIPLINARY ENGINEERING, INFORMATION, AND COMPUTATIONAL SCIENCES</t>
  </si>
  <si>
    <t>0702-21</t>
  </si>
  <si>
    <t>2199-20</t>
  </si>
  <si>
    <t>INTERDISCIPLINARY GLOBAL PERSPECTIVES AND PRACTICES</t>
  </si>
  <si>
    <t>9099-01</t>
  </si>
  <si>
    <t>CYBER SECURITY</t>
  </si>
  <si>
    <t>GLOBAL MULTIMEDIA JOURNALISM AND COMMUNICATIONS</t>
  </si>
  <si>
    <t>INTERDISCIPLINARY SCIENCES</t>
  </si>
  <si>
    <t>1999-21</t>
  </si>
  <si>
    <t>INTERDISCIPLINARY ORGANIZATIONAL POLICY GOVERNANCE &amp; ADMINISTRATION</t>
  </si>
  <si>
    <t>SEDURE EMBEDDED SYSTEMS</t>
  </si>
  <si>
    <t>MEDICAL LABORTORY SCIENCE / MEDICAL TECHNOLOGY</t>
  </si>
  <si>
    <t>INTERDISCIPLINARY ENDUCATIONAL STUDIES</t>
  </si>
  <si>
    <t>INTERDISCIPLINARY HEALTH AND HUMAN SCIENCES</t>
  </si>
  <si>
    <t>INTERDISCIPLINARY STUDIES IN SOCIETAL EQUITY, AND URBANISM</t>
  </si>
  <si>
    <t>2214-02</t>
  </si>
  <si>
    <t>INTERDISCIPLINARY ORGANIZATIONAL ADMINISTRATION</t>
  </si>
  <si>
    <t>2199-21</t>
  </si>
  <si>
    <t>1201-00</t>
  </si>
  <si>
    <t>0801-00</t>
  </si>
  <si>
    <t>SUSTAINABLE &amp; RESILIENT INFRASTRUCTURE ENGINEERING</t>
  </si>
  <si>
    <t>0908-01</t>
  </si>
  <si>
    <t>0909-02</t>
  </si>
  <si>
    <t>COMPUTER &amp; ELECTRICAL SYSTEMS ENGINEERING</t>
  </si>
  <si>
    <t>14.4702</t>
  </si>
  <si>
    <t>MECHATRONICS ENGINEERING</t>
  </si>
  <si>
    <t>0999-02</t>
  </si>
  <si>
    <t>MUSICAL THEATER</t>
  </si>
  <si>
    <t>APPLIED NEUROSCIENCE</t>
  </si>
  <si>
    <t>0425-00</t>
  </si>
  <si>
    <t>INTERDISIPLINARY JOURNALISM AND MASS COMMUNICATIONS</t>
  </si>
  <si>
    <t>INTERDISIPLINARY JENGINEERING, INFORMATION, AND COMPUTATIONAL SCIENCES</t>
  </si>
  <si>
    <t>Fall 2024, FOR PERIOD JULY 1, 2024, THROUGH JUNE 30, 2025</t>
  </si>
  <si>
    <t>INTERDISCIPLINARY TECHNOLOGY SERVICES</t>
  </si>
  <si>
    <t>0701-02</t>
  </si>
  <si>
    <t>1005-20</t>
  </si>
  <si>
    <t>MASTERS INDUSTRIAL ENGINEERING</t>
  </si>
  <si>
    <t>DOCTORATE INDUSTRIAL ENGINEERING</t>
  </si>
  <si>
    <t>0913-01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</si>
</sst>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#0"/>
    <numFmt numFmtId="165" formatCode="00.0000"/>
    <numFmt numFmtId="166" formatCode="_(* #,##0_);_(* \(#,##0\);_(* &quot;-&quot;??_);_(@_)"/>
    <numFmt numFmtId="167" formatCode="###0;###0"/>
    <numFmt numFmtId="168" formatCode="###0"/>
  </numFmts>
  <fonts count="13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  <fill>
      <patternFill patternType="solid">
        <fgColor rgb="FFFABA04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63"/>
      </bottom>
      <diagonal/>
    </border>
    <border>
      <left/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/>
      <top style="thin">
        <color indexed="61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2"/>
      </right>
      <top style="thin">
        <color indexed="63"/>
      </top>
      <bottom/>
      <diagonal/>
    </border>
    <border>
      <left style="thin">
        <color indexed="62"/>
      </left>
      <right style="thin">
        <color indexed="62"/>
      </right>
      <top style="thin">
        <color indexed="63"/>
      </top>
      <bottom/>
      <diagonal/>
    </border>
    <border>
      <left style="thin">
        <color indexed="62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1"/>
      </bottom>
      <diagonal/>
    </border>
    <border>
      <left/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/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2"/>
      </right>
      <top/>
      <bottom style="thin">
        <color indexed="63"/>
      </bottom>
      <diagonal/>
    </border>
    <border>
      <left style="thin">
        <color indexed="62"/>
      </left>
      <right style="thin">
        <color indexed="62"/>
      </right>
      <top/>
      <bottom style="thin">
        <color indexed="63"/>
      </bottom>
      <diagonal/>
    </border>
    <border>
      <left style="thin">
        <color indexed="62"/>
      </left>
      <right/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</cellStyleXfs>
  <cellXfs count="109">
    <xf numFmtId="0" fontId="0" fillId="0" borderId="0" xfId="0"/>
    <xf numFmtId="0" fontId="1" fillId="0" borderId="5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164" fontId="4" fillId="4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top" wrapText="1"/>
    </xf>
    <xf numFmtId="0" fontId="8" fillId="0" borderId="9" xfId="2" applyFont="1" applyBorder="1" applyAlignment="1">
      <alignment horizontal="center" wrapText="1"/>
    </xf>
    <xf numFmtId="0" fontId="7" fillId="0" borderId="0" xfId="2"/>
    <xf numFmtId="0" fontId="8" fillId="0" borderId="12" xfId="2" applyFont="1" applyBorder="1" applyAlignment="1">
      <alignment horizontal="center" wrapText="1"/>
    </xf>
    <xf numFmtId="0" fontId="8" fillId="0" borderId="13" xfId="2" applyFont="1" applyBorder="1" applyAlignment="1">
      <alignment horizontal="center" wrapText="1"/>
    </xf>
    <xf numFmtId="0" fontId="8" fillId="0" borderId="14" xfId="2" applyFont="1" applyBorder="1" applyAlignment="1">
      <alignment horizontal="center" wrapText="1"/>
    </xf>
    <xf numFmtId="168" fontId="9" fillId="0" borderId="17" xfId="2" applyNumberFormat="1" applyFont="1" applyBorder="1" applyAlignment="1">
      <alignment horizontal="right" vertical="top"/>
    </xf>
    <xf numFmtId="168" fontId="9" fillId="0" borderId="18" xfId="2" applyNumberFormat="1" applyFont="1" applyBorder="1" applyAlignment="1">
      <alignment horizontal="right" vertical="top"/>
    </xf>
    <xf numFmtId="168" fontId="9" fillId="0" borderId="19" xfId="2" applyNumberFormat="1" applyFont="1" applyBorder="1" applyAlignment="1">
      <alignment horizontal="right" vertical="top"/>
    </xf>
    <xf numFmtId="168" fontId="9" fillId="0" borderId="21" xfId="2" applyNumberFormat="1" applyFont="1" applyBorder="1" applyAlignment="1">
      <alignment horizontal="right" vertical="top"/>
    </xf>
    <xf numFmtId="168" fontId="9" fillId="0" borderId="22" xfId="2" applyNumberFormat="1" applyFont="1" applyBorder="1" applyAlignment="1">
      <alignment horizontal="right" vertical="top"/>
    </xf>
    <xf numFmtId="168" fontId="9" fillId="0" borderId="23" xfId="2" applyNumberFormat="1" applyFont="1" applyBorder="1" applyAlignment="1">
      <alignment horizontal="right" vertical="top"/>
    </xf>
    <xf numFmtId="168" fontId="9" fillId="0" borderId="25" xfId="2" applyNumberFormat="1" applyFont="1" applyBorder="1" applyAlignment="1">
      <alignment horizontal="right" vertical="top"/>
    </xf>
    <xf numFmtId="168" fontId="9" fillId="0" borderId="26" xfId="2" applyNumberFormat="1" applyFont="1" applyBorder="1" applyAlignment="1">
      <alignment horizontal="right" vertical="top"/>
    </xf>
    <xf numFmtId="168" fontId="9" fillId="0" borderId="27" xfId="2" applyNumberFormat="1" applyFont="1" applyBorder="1" applyAlignment="1">
      <alignment horizontal="right" vertical="top"/>
    </xf>
    <xf numFmtId="168" fontId="7" fillId="0" borderId="21" xfId="2" applyNumberFormat="1" applyBorder="1" applyAlignment="1">
      <alignment horizontal="right" vertical="top"/>
    </xf>
    <xf numFmtId="168" fontId="7" fillId="0" borderId="22" xfId="2" applyNumberFormat="1" applyBorder="1" applyAlignment="1">
      <alignment horizontal="right" vertical="top"/>
    </xf>
    <xf numFmtId="168" fontId="7" fillId="0" borderId="23" xfId="2" applyNumberFormat="1" applyBorder="1" applyAlignment="1">
      <alignment horizontal="right" vertical="top"/>
    </xf>
    <xf numFmtId="168" fontId="7" fillId="0" borderId="25" xfId="2" applyNumberFormat="1" applyBorder="1" applyAlignment="1">
      <alignment horizontal="right" vertical="top"/>
    </xf>
    <xf numFmtId="168" fontId="7" fillId="0" borderId="26" xfId="2" applyNumberFormat="1" applyBorder="1" applyAlignment="1">
      <alignment horizontal="right" vertical="top"/>
    </xf>
    <xf numFmtId="168" fontId="7" fillId="0" borderId="27" xfId="2" applyNumberFormat="1" applyBorder="1" applyAlignment="1">
      <alignment horizontal="right" vertical="top"/>
    </xf>
    <xf numFmtId="168" fontId="7" fillId="0" borderId="29" xfId="2" applyNumberFormat="1" applyBorder="1" applyAlignment="1">
      <alignment horizontal="right" vertical="top"/>
    </xf>
    <xf numFmtId="168" fontId="7" fillId="0" borderId="30" xfId="2" applyNumberFormat="1" applyBorder="1" applyAlignment="1">
      <alignment horizontal="right" vertical="top"/>
    </xf>
    <xf numFmtId="168" fontId="7" fillId="0" borderId="31" xfId="2" applyNumberFormat="1" applyBorder="1" applyAlignment="1">
      <alignment horizontal="right" vertical="top"/>
    </xf>
    <xf numFmtId="0" fontId="8" fillId="5" borderId="20" xfId="2" applyFont="1" applyFill="1" applyBorder="1" applyAlignment="1">
      <alignment horizontal="left" vertical="top"/>
    </xf>
    <xf numFmtId="0" fontId="8" fillId="5" borderId="16" xfId="2" applyFont="1" applyFill="1" applyBorder="1" applyAlignment="1">
      <alignment horizontal="left" vertical="top"/>
    </xf>
    <xf numFmtId="0" fontId="8" fillId="5" borderId="24" xfId="2" applyFont="1" applyFill="1" applyBorder="1" applyAlignment="1">
      <alignment horizontal="left" vertical="top"/>
    </xf>
    <xf numFmtId="0" fontId="8" fillId="5" borderId="28" xfId="2" applyFont="1" applyFill="1" applyBorder="1" applyAlignment="1">
      <alignment horizontal="left" vertical="top"/>
    </xf>
    <xf numFmtId="0" fontId="8" fillId="0" borderId="0" xfId="2" applyFont="1"/>
    <xf numFmtId="0" fontId="8" fillId="0" borderId="11" xfId="2" applyFont="1" applyBorder="1"/>
    <xf numFmtId="168" fontId="9" fillId="6" borderId="22" xfId="2" applyNumberFormat="1" applyFont="1" applyFill="1" applyBorder="1" applyAlignment="1">
      <alignment horizontal="right" vertical="top"/>
    </xf>
    <xf numFmtId="168" fontId="9" fillId="6" borderId="18" xfId="2" applyNumberFormat="1" applyFont="1" applyFill="1" applyBorder="1" applyAlignment="1">
      <alignment horizontal="right" vertical="top"/>
    </xf>
    <xf numFmtId="168" fontId="9" fillId="6" borderId="26" xfId="2" applyNumberFormat="1" applyFont="1" applyFill="1" applyBorder="1" applyAlignment="1">
      <alignment horizontal="right" vertical="top"/>
    </xf>
    <xf numFmtId="0" fontId="8" fillId="5" borderId="32" xfId="2" applyFont="1" applyFill="1" applyBorder="1" applyAlignment="1">
      <alignment horizontal="left" vertical="top"/>
    </xf>
    <xf numFmtId="168" fontId="9" fillId="0" borderId="33" xfId="2" applyNumberFormat="1" applyFont="1" applyBorder="1" applyAlignment="1">
      <alignment horizontal="right" vertical="top"/>
    </xf>
    <xf numFmtId="168" fontId="9" fillId="0" borderId="34" xfId="2" applyNumberFormat="1" applyFont="1" applyBorder="1" applyAlignment="1">
      <alignment horizontal="right" vertical="top"/>
    </xf>
    <xf numFmtId="168" fontId="9" fillId="0" borderId="35" xfId="2" applyNumberFormat="1" applyFont="1" applyBorder="1" applyAlignment="1">
      <alignment horizontal="right" vertical="top"/>
    </xf>
    <xf numFmtId="0" fontId="8" fillId="7" borderId="0" xfId="2" applyFont="1" applyFill="1" applyAlignment="1">
      <alignment horizontal="left" vertical="top"/>
    </xf>
    <xf numFmtId="168" fontId="9" fillId="7" borderId="0" xfId="2" applyNumberFormat="1" applyFont="1" applyFill="1" applyAlignment="1">
      <alignment horizontal="right" vertical="top"/>
    </xf>
    <xf numFmtId="165" fontId="0" fillId="0" borderId="0" xfId="0" applyNumberFormat="1"/>
    <xf numFmtId="0" fontId="0" fillId="6" borderId="0" xfId="0" applyFill="1"/>
    <xf numFmtId="167" fontId="10" fillId="0" borderId="0" xfId="0" applyNumberFormat="1" applyFont="1" applyAlignment="1">
      <alignment horizontal="center" vertical="top" wrapText="1"/>
    </xf>
    <xf numFmtId="0" fontId="0" fillId="8" borderId="0" xfId="0" applyFill="1"/>
    <xf numFmtId="0" fontId="11" fillId="8" borderId="0" xfId="0" applyFont="1" applyFill="1"/>
    <xf numFmtId="0" fontId="0" fillId="9" borderId="0" xfId="0" applyFill="1"/>
    <xf numFmtId="166" fontId="1" fillId="3" borderId="5" xfId="1" applyNumberFormat="1" applyFont="1" applyFill="1" applyBorder="1" applyAlignment="1">
      <alignment horizontal="center"/>
    </xf>
    <xf numFmtId="166" fontId="1" fillId="3" borderId="5" xfId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165" fontId="2" fillId="0" borderId="5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64" fontId="4" fillId="4" borderId="3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0" xfId="0" applyFont="1" applyAlignment="1">
      <alignment horizontal="left"/>
    </xf>
    <xf numFmtId="0" fontId="2" fillId="10" borderId="0" xfId="0" applyFont="1" applyFill="1" applyAlignment="1">
      <alignment horizontal="left" vertical="top"/>
    </xf>
    <xf numFmtId="0" fontId="2" fillId="10" borderId="0" xfId="0" applyFont="1" applyFill="1" applyAlignment="1">
      <alignment horizontal="center" vertical="top"/>
    </xf>
    <xf numFmtId="167" fontId="10" fillId="10" borderId="0" xfId="0" applyNumberFormat="1" applyFont="1" applyFill="1" applyAlignment="1">
      <alignment horizontal="center" vertical="top" wrapText="1"/>
    </xf>
    <xf numFmtId="167" fontId="2" fillId="10" borderId="0" xfId="0" applyNumberFormat="1" applyFont="1" applyFill="1" applyAlignment="1">
      <alignment horizontal="center" vertical="top" wrapText="1"/>
    </xf>
    <xf numFmtId="164" fontId="2" fillId="10" borderId="0" xfId="0" applyNumberFormat="1" applyFont="1" applyFill="1" applyAlignment="1">
      <alignment horizontal="center" vertical="top"/>
    </xf>
    <xf numFmtId="165" fontId="2" fillId="10" borderId="0" xfId="0" applyNumberFormat="1" applyFont="1" applyFill="1" applyAlignment="1">
      <alignment horizontal="center" vertical="top"/>
    </xf>
    <xf numFmtId="0" fontId="10" fillId="10" borderId="0" xfId="0" applyFont="1" applyFill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67" fontId="10" fillId="0" borderId="5" xfId="0" applyNumberFormat="1" applyFont="1" applyBorder="1" applyAlignment="1">
      <alignment horizontal="center" vertical="top" wrapText="1"/>
    </xf>
    <xf numFmtId="167" fontId="2" fillId="0" borderId="5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9" xfId="2" applyFont="1" applyBorder="1" applyAlignment="1">
      <alignment horizontal="center" wrapText="1"/>
    </xf>
    <xf numFmtId="0" fontId="8" fillId="0" borderId="10" xfId="2" applyFont="1" applyBorder="1" applyAlignment="1">
      <alignment horizontal="center" wrapText="1"/>
    </xf>
    <xf numFmtId="0" fontId="8" fillId="0" borderId="8" xfId="2" applyFont="1" applyBorder="1" applyAlignment="1">
      <alignment horizontal="center" wrapText="1"/>
    </xf>
    <xf numFmtId="0" fontId="8" fillId="5" borderId="24" xfId="2" applyFont="1" applyFill="1" applyBorder="1" applyAlignment="1">
      <alignment horizontal="left" vertical="top" wrapText="1"/>
    </xf>
    <xf numFmtId="0" fontId="8" fillId="5" borderId="20" xfId="2" applyFont="1" applyFill="1" applyBorder="1" applyAlignment="1">
      <alignment horizontal="left" vertical="top" wrapText="1"/>
    </xf>
    <xf numFmtId="0" fontId="8" fillId="5" borderId="28" xfId="2" applyFont="1" applyFill="1" applyBorder="1" applyAlignment="1">
      <alignment horizontal="left" vertical="top" wrapText="1"/>
    </xf>
    <xf numFmtId="0" fontId="8" fillId="5" borderId="15" xfId="2" applyFont="1" applyFill="1" applyBorder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Normal_Sheet2" xfId="2" xr:uid="{00000000-0005-0000-0000-000003000000}"/>
  </cellStyles>
  <dxfs count="0"/>
  <tableStyles count="0" defaultTableStyle="TableStyleMedium2" defaultPivotStyle="PivotStyleLight16"/>
  <colors>
    <mruColors>
      <color rgb="FFFFFF99"/>
      <color rgb="FFFABA04"/>
      <color rgb="FFFF9933"/>
      <color rgb="FFE6AB04"/>
      <color rgb="FFD2A000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50"/>
  <sheetViews>
    <sheetView tabSelected="1" topLeftCell="A8" zoomScale="70" zoomScaleNormal="70" workbookViewId="0">
      <pane xSplit="2" ySplit="8" topLeftCell="C113" activePane="bottomRight" state="frozen"/>
      <selection activeCell="A8" sqref="A8"/>
      <selection pane="topRight" activeCell="C8" sqref="C8"/>
      <selection pane="bottomLeft" activeCell="A16" sqref="A16"/>
      <selection pane="bottomRight" activeCell="B137" sqref="B137"/>
    </sheetView>
  </sheetViews>
  <sheetFormatPr defaultColWidth="9.21875" defaultRowHeight="11.4" zeroHeight="1" x14ac:dyDescent="0.2"/>
  <cols>
    <col min="1" max="1" width="61.33203125" style="9" customWidth="1"/>
    <col min="2" max="2" width="12.5546875" style="3" customWidth="1"/>
    <col min="3" max="4" width="6.21875" style="3" customWidth="1"/>
    <col min="5" max="5" width="10" style="3" customWidth="1"/>
    <col min="6" max="6" width="9.6640625" style="3" customWidth="1"/>
    <col min="7" max="7" width="6" style="3" customWidth="1"/>
    <col min="8" max="8" width="6.21875" style="3" customWidth="1"/>
    <col min="9" max="9" width="7.77734375" style="3" customWidth="1"/>
    <col min="10" max="10" width="10.5546875" style="3" customWidth="1"/>
    <col min="11" max="11" width="5.77734375" style="3" customWidth="1"/>
    <col min="12" max="12" width="6.5546875" style="3" customWidth="1"/>
    <col min="13" max="14" width="7.21875" style="3" customWidth="1"/>
    <col min="15" max="16" width="6.21875" style="3" customWidth="1"/>
    <col min="17" max="17" width="7.21875" style="3" customWidth="1"/>
    <col min="18" max="18" width="9" style="3" customWidth="1"/>
    <col min="19" max="19" width="6.21875" style="3" customWidth="1"/>
    <col min="20" max="20" width="7.21875" style="3" customWidth="1"/>
    <col min="21" max="21" width="7" style="3" customWidth="1"/>
    <col min="22" max="22" width="8.5546875" style="3" customWidth="1"/>
    <col min="23" max="26" width="7.21875" style="3" customWidth="1"/>
    <col min="27" max="28" width="7.5546875" style="3" customWidth="1"/>
    <col min="29" max="32" width="7.44140625" style="3" customWidth="1"/>
    <col min="33" max="33" width="7.77734375" style="3" customWidth="1"/>
    <col min="34" max="34" width="9" style="4" customWidth="1"/>
    <col min="35" max="16384" width="9.21875" style="4"/>
  </cols>
  <sheetData>
    <row r="1" spans="1:34" hidden="1" x14ac:dyDescent="0.2">
      <c r="A1" s="9">
        <v>0</v>
      </c>
      <c r="B1" s="3">
        <v>0</v>
      </c>
      <c r="C1" s="3">
        <v>0</v>
      </c>
      <c r="D1" s="3">
        <v>0</v>
      </c>
      <c r="E1" s="3">
        <v>0</v>
      </c>
      <c r="F1" s="3">
        <v>0</v>
      </c>
      <c r="G1" s="3">
        <v>0</v>
      </c>
      <c r="H1" s="3">
        <v>0</v>
      </c>
      <c r="I1" s="3">
        <v>0</v>
      </c>
      <c r="J1" s="3">
        <v>0</v>
      </c>
      <c r="K1" s="3">
        <v>0</v>
      </c>
      <c r="L1" s="3">
        <v>0</v>
      </c>
      <c r="M1" s="3">
        <v>0</v>
      </c>
      <c r="N1" s="3">
        <v>0</v>
      </c>
      <c r="O1" s="3">
        <v>0</v>
      </c>
      <c r="P1" s="3">
        <v>0</v>
      </c>
      <c r="Q1" s="3">
        <v>0</v>
      </c>
      <c r="R1" s="3">
        <v>0</v>
      </c>
      <c r="S1" s="3">
        <v>0</v>
      </c>
      <c r="T1" s="3">
        <v>0</v>
      </c>
      <c r="U1" s="3">
        <v>0</v>
      </c>
      <c r="V1" s="3">
        <v>0</v>
      </c>
      <c r="W1" s="3">
        <v>0</v>
      </c>
      <c r="X1" s="3">
        <v>0</v>
      </c>
      <c r="Y1" s="3">
        <v>0</v>
      </c>
      <c r="Z1" s="3">
        <v>0</v>
      </c>
      <c r="AA1" s="3">
        <v>0</v>
      </c>
      <c r="AB1" s="3">
        <v>0</v>
      </c>
      <c r="AC1" s="3">
        <v>0</v>
      </c>
      <c r="AD1" s="3">
        <v>0</v>
      </c>
      <c r="AE1" s="3">
        <v>0</v>
      </c>
      <c r="AF1" s="3">
        <v>0</v>
      </c>
      <c r="AG1" s="3">
        <v>0</v>
      </c>
      <c r="AH1" s="4">
        <v>0</v>
      </c>
    </row>
    <row r="2" spans="1:34" hidden="1" x14ac:dyDescent="0.2">
      <c r="A2" s="9">
        <v>0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4">
        <v>0</v>
      </c>
    </row>
    <row r="3" spans="1:34" hidden="1" x14ac:dyDescent="0.2">
      <c r="A3" s="9">
        <v>0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4">
        <v>0</v>
      </c>
    </row>
    <row r="4" spans="1:34" hidden="1" x14ac:dyDescent="0.2">
      <c r="A4" s="9">
        <v>0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4">
        <v>0</v>
      </c>
    </row>
    <row r="5" spans="1:34" hidden="1" x14ac:dyDescent="0.2">
      <c r="A5" s="9">
        <v>0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4">
        <v>0</v>
      </c>
    </row>
    <row r="6" spans="1:34" hidden="1" x14ac:dyDescent="0.2">
      <c r="A6" s="9">
        <v>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4">
        <v>0</v>
      </c>
    </row>
    <row r="7" spans="1:34" hidden="1" x14ac:dyDescent="0.2">
      <c r="A7" s="9">
        <v>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4">
        <v>0</v>
      </c>
    </row>
    <row r="8" spans="1:34" ht="12" x14ac:dyDescent="0.25">
      <c r="J8" s="93" t="s">
        <v>0</v>
      </c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AG8" s="19" t="s">
        <v>132</v>
      </c>
    </row>
    <row r="9" spans="1:34" ht="12" x14ac:dyDescent="0.25">
      <c r="J9" s="93" t="s">
        <v>1</v>
      </c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</row>
    <row r="10" spans="1:34" ht="12" x14ac:dyDescent="0.25">
      <c r="J10" s="93" t="s">
        <v>386</v>
      </c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</row>
    <row r="11" spans="1:34" ht="12" x14ac:dyDescent="0.25">
      <c r="A11" s="19" t="s">
        <v>2</v>
      </c>
    </row>
    <row r="12" spans="1:34" ht="15" customHeight="1" thickBot="1" x14ac:dyDescent="0.25"/>
    <row r="13" spans="1:34" ht="15.75" customHeight="1" thickBot="1" x14ac:dyDescent="0.25">
      <c r="A13" s="10"/>
      <c r="B13" s="6"/>
      <c r="C13" s="99" t="s">
        <v>3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1"/>
      <c r="Q13" s="20"/>
      <c r="R13" s="5"/>
      <c r="S13" s="5"/>
      <c r="T13" s="6"/>
      <c r="U13" s="96" t="s">
        <v>4</v>
      </c>
      <c r="V13" s="97"/>
      <c r="W13" s="97"/>
      <c r="X13" s="97"/>
      <c r="Y13" s="97"/>
      <c r="Z13" s="97"/>
      <c r="AA13" s="97"/>
      <c r="AB13" s="97"/>
      <c r="AC13" s="97"/>
      <c r="AD13" s="98"/>
      <c r="AE13" s="5"/>
      <c r="AF13" s="5"/>
      <c r="AG13" s="5"/>
      <c r="AH13" s="7"/>
    </row>
    <row r="14" spans="1:34" ht="15" customHeight="1" x14ac:dyDescent="0.25">
      <c r="A14" s="22" t="s">
        <v>5</v>
      </c>
      <c r="C14" s="94" t="s">
        <v>6</v>
      </c>
      <c r="D14" s="94"/>
      <c r="E14" s="94" t="s">
        <v>7</v>
      </c>
      <c r="F14" s="94"/>
      <c r="G14" s="94" t="s">
        <v>8</v>
      </c>
      <c r="H14" s="94"/>
      <c r="I14" s="94" t="s">
        <v>9</v>
      </c>
      <c r="J14" s="94"/>
      <c r="K14" s="94" t="s">
        <v>10</v>
      </c>
      <c r="L14" s="94"/>
      <c r="M14" s="94" t="s">
        <v>11</v>
      </c>
      <c r="N14" s="94"/>
      <c r="O14" s="94" t="s">
        <v>12</v>
      </c>
      <c r="P14" s="94"/>
      <c r="Q14" s="93" t="s">
        <v>100</v>
      </c>
      <c r="R14" s="93"/>
      <c r="S14" s="95" t="s">
        <v>127</v>
      </c>
      <c r="T14" s="95"/>
      <c r="U14" s="93" t="s">
        <v>13</v>
      </c>
      <c r="V14" s="93"/>
      <c r="W14" s="93" t="s">
        <v>14</v>
      </c>
      <c r="X14" s="93"/>
      <c r="Y14" s="93" t="s">
        <v>15</v>
      </c>
      <c r="Z14" s="93"/>
      <c r="AA14" s="93" t="s">
        <v>16</v>
      </c>
      <c r="AB14" s="93"/>
      <c r="AC14" s="93" t="s">
        <v>17</v>
      </c>
      <c r="AD14" s="93"/>
      <c r="AE14" s="94" t="s">
        <v>18</v>
      </c>
      <c r="AF14" s="94"/>
      <c r="AG14" s="12"/>
      <c r="AH14" s="22" t="s">
        <v>19</v>
      </c>
    </row>
    <row r="15" spans="1:34" ht="12.6" thickBot="1" x14ac:dyDescent="0.3">
      <c r="A15" s="11" t="s">
        <v>20</v>
      </c>
      <c r="B15" s="1" t="s">
        <v>21</v>
      </c>
      <c r="C15" s="1" t="s">
        <v>22</v>
      </c>
      <c r="D15" s="1" t="s">
        <v>23</v>
      </c>
      <c r="E15" s="1" t="s">
        <v>22</v>
      </c>
      <c r="F15" s="1" t="s">
        <v>23</v>
      </c>
      <c r="G15" s="1" t="s">
        <v>22</v>
      </c>
      <c r="H15" s="1" t="s">
        <v>23</v>
      </c>
      <c r="I15" s="1" t="s">
        <v>22</v>
      </c>
      <c r="J15" s="1" t="s">
        <v>23</v>
      </c>
      <c r="K15" s="1" t="s">
        <v>22</v>
      </c>
      <c r="L15" s="1" t="s">
        <v>23</v>
      </c>
      <c r="M15" s="1" t="s">
        <v>22</v>
      </c>
      <c r="N15" s="1" t="s">
        <v>23</v>
      </c>
      <c r="O15" s="1" t="s">
        <v>22</v>
      </c>
      <c r="P15" s="1" t="s">
        <v>23</v>
      </c>
      <c r="Q15" s="1" t="s">
        <v>22</v>
      </c>
      <c r="R15" s="1" t="s">
        <v>23</v>
      </c>
      <c r="S15" s="1" t="s">
        <v>22</v>
      </c>
      <c r="T15" s="1" t="s">
        <v>23</v>
      </c>
      <c r="U15" s="1" t="s">
        <v>22</v>
      </c>
      <c r="V15" s="1" t="s">
        <v>23</v>
      </c>
      <c r="W15" s="1" t="s">
        <v>22</v>
      </c>
      <c r="X15" s="1" t="s">
        <v>23</v>
      </c>
      <c r="Y15" s="1" t="s">
        <v>22</v>
      </c>
      <c r="Z15" s="1" t="s">
        <v>23</v>
      </c>
      <c r="AA15" s="1" t="s">
        <v>22</v>
      </c>
      <c r="AB15" s="1" t="s">
        <v>23</v>
      </c>
      <c r="AC15" s="1" t="s">
        <v>22</v>
      </c>
      <c r="AD15" s="1" t="s">
        <v>23</v>
      </c>
      <c r="AE15" s="1" t="s">
        <v>22</v>
      </c>
      <c r="AF15" s="1" t="s">
        <v>23</v>
      </c>
      <c r="AG15" s="8" t="s">
        <v>18</v>
      </c>
      <c r="AH15" s="1" t="s">
        <v>24</v>
      </c>
    </row>
    <row r="16" spans="1:34" ht="15.75" customHeight="1" x14ac:dyDescent="0.2">
      <c r="A16" s="82" t="s">
        <v>290</v>
      </c>
      <c r="B16" s="83" t="s">
        <v>25</v>
      </c>
      <c r="C16" s="84">
        <v>10</v>
      </c>
      <c r="D16" s="84">
        <v>9</v>
      </c>
      <c r="E16" s="84">
        <v>0</v>
      </c>
      <c r="F16" s="84">
        <v>0</v>
      </c>
      <c r="G16" s="84">
        <v>1</v>
      </c>
      <c r="H16" s="84">
        <v>0</v>
      </c>
      <c r="I16" s="84">
        <v>0</v>
      </c>
      <c r="J16" s="84">
        <v>0</v>
      </c>
      <c r="K16" s="84">
        <v>2</v>
      </c>
      <c r="L16" s="84">
        <v>1</v>
      </c>
      <c r="M16" s="84">
        <v>0</v>
      </c>
      <c r="N16" s="84">
        <v>0</v>
      </c>
      <c r="O16" s="84">
        <v>3</v>
      </c>
      <c r="P16" s="84">
        <v>1</v>
      </c>
      <c r="Q16" s="84">
        <v>0</v>
      </c>
      <c r="R16" s="84">
        <v>1</v>
      </c>
      <c r="S16" s="85">
        <v>0</v>
      </c>
      <c r="T16" s="85">
        <v>1</v>
      </c>
      <c r="U16" s="85">
        <v>0</v>
      </c>
      <c r="V16" s="85">
        <v>0</v>
      </c>
      <c r="W16" s="85">
        <v>9</v>
      </c>
      <c r="X16" s="85">
        <v>7</v>
      </c>
      <c r="Y16" s="85">
        <v>5</v>
      </c>
      <c r="Z16" s="85">
        <v>6</v>
      </c>
      <c r="AA16" s="85">
        <v>2</v>
      </c>
      <c r="AB16" s="85">
        <v>0</v>
      </c>
      <c r="AC16" s="85">
        <v>0</v>
      </c>
      <c r="AD16" s="85">
        <v>0</v>
      </c>
      <c r="AE16" s="86">
        <f>SUM(U16,W16,Y16,AA16,AC16)</f>
        <v>16</v>
      </c>
      <c r="AF16" s="86">
        <f>SUM(V16,X16,Z16,AB16,AD16)</f>
        <v>13</v>
      </c>
      <c r="AG16" s="86">
        <f>SUM(AE16:AF16)</f>
        <v>29</v>
      </c>
      <c r="AH16" s="87">
        <v>4.0201000000000002</v>
      </c>
    </row>
    <row r="17" spans="1:34" ht="15.75" customHeight="1" x14ac:dyDescent="0.2">
      <c r="A17" s="77" t="s">
        <v>291</v>
      </c>
      <c r="B17" s="75" t="s">
        <v>288</v>
      </c>
      <c r="C17" s="65">
        <v>3</v>
      </c>
      <c r="D17" s="65">
        <v>7</v>
      </c>
      <c r="E17" s="65">
        <v>0</v>
      </c>
      <c r="F17" s="65">
        <v>0</v>
      </c>
      <c r="G17" s="65">
        <v>0</v>
      </c>
      <c r="H17" s="65">
        <v>1</v>
      </c>
      <c r="I17" s="65">
        <v>0</v>
      </c>
      <c r="J17" s="65">
        <v>0</v>
      </c>
      <c r="K17" s="65">
        <v>0</v>
      </c>
      <c r="L17" s="65">
        <v>3</v>
      </c>
      <c r="M17" s="65">
        <v>0</v>
      </c>
      <c r="N17" s="65">
        <v>0</v>
      </c>
      <c r="O17" s="65">
        <v>0</v>
      </c>
      <c r="P17" s="65">
        <v>1</v>
      </c>
      <c r="Q17" s="65">
        <v>0</v>
      </c>
      <c r="R17" s="65">
        <v>0</v>
      </c>
      <c r="S17" s="24">
        <v>0</v>
      </c>
      <c r="T17" s="24">
        <v>0</v>
      </c>
      <c r="U17" s="24">
        <v>0</v>
      </c>
      <c r="V17" s="24">
        <v>0</v>
      </c>
      <c r="W17" s="24">
        <v>2</v>
      </c>
      <c r="X17" s="24">
        <v>4</v>
      </c>
      <c r="Y17" s="24">
        <v>1</v>
      </c>
      <c r="Z17" s="24">
        <v>7</v>
      </c>
      <c r="AA17" s="24">
        <v>0</v>
      </c>
      <c r="AB17" s="24">
        <v>1</v>
      </c>
      <c r="AC17" s="24">
        <v>0</v>
      </c>
      <c r="AD17" s="24">
        <v>0</v>
      </c>
      <c r="AE17" s="24">
        <f t="shared" ref="AE17:AE73" si="0">SUM(U17,W17,Y17,AA17,AC17)</f>
        <v>3</v>
      </c>
      <c r="AF17" s="24">
        <f t="shared" ref="AF17:AF73" si="1">SUM(V17,X17,Z17,AB17,AD17)</f>
        <v>12</v>
      </c>
      <c r="AG17" s="71">
        <f t="shared" ref="AG17:AG71" si="2">SUM(AE17:AF17)</f>
        <v>15</v>
      </c>
      <c r="AH17" s="72">
        <v>50.040799999999997</v>
      </c>
    </row>
    <row r="18" spans="1:34" ht="15.75" customHeight="1" x14ac:dyDescent="0.2">
      <c r="A18" s="82" t="s">
        <v>26</v>
      </c>
      <c r="B18" s="83" t="s">
        <v>27</v>
      </c>
      <c r="C18" s="84">
        <v>7</v>
      </c>
      <c r="D18" s="84">
        <v>43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1</v>
      </c>
      <c r="M18" s="84">
        <v>0</v>
      </c>
      <c r="N18" s="84">
        <v>1</v>
      </c>
      <c r="O18" s="84">
        <v>0</v>
      </c>
      <c r="P18" s="84">
        <v>0</v>
      </c>
      <c r="Q18" s="84">
        <v>1</v>
      </c>
      <c r="R18" s="84">
        <v>8</v>
      </c>
      <c r="S18" s="85">
        <v>2</v>
      </c>
      <c r="T18" s="85">
        <v>12</v>
      </c>
      <c r="U18" s="85">
        <v>0</v>
      </c>
      <c r="V18" s="85">
        <v>0</v>
      </c>
      <c r="W18" s="85">
        <v>6</v>
      </c>
      <c r="X18" s="85">
        <v>58</v>
      </c>
      <c r="Y18" s="85">
        <v>4</v>
      </c>
      <c r="Z18" s="85">
        <v>5</v>
      </c>
      <c r="AA18" s="85">
        <v>0</v>
      </c>
      <c r="AB18" s="85">
        <v>2</v>
      </c>
      <c r="AC18" s="85">
        <v>0</v>
      </c>
      <c r="AD18" s="85">
        <v>0</v>
      </c>
      <c r="AE18" s="86">
        <f t="shared" si="0"/>
        <v>10</v>
      </c>
      <c r="AF18" s="86">
        <f t="shared" si="1"/>
        <v>65</v>
      </c>
      <c r="AG18" s="86">
        <f t="shared" si="2"/>
        <v>75</v>
      </c>
      <c r="AH18" s="87">
        <v>26.010100000000001</v>
      </c>
    </row>
    <row r="19" spans="1:34" ht="15.75" customHeight="1" x14ac:dyDescent="0.2">
      <c r="A19" s="77" t="s">
        <v>28</v>
      </c>
      <c r="B19" s="75" t="s">
        <v>29</v>
      </c>
      <c r="C19" s="65">
        <v>6</v>
      </c>
      <c r="D19" s="65">
        <v>9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1</v>
      </c>
      <c r="L19" s="65">
        <v>0</v>
      </c>
      <c r="M19" s="65">
        <v>0</v>
      </c>
      <c r="N19" s="65">
        <v>0</v>
      </c>
      <c r="O19" s="65">
        <v>1</v>
      </c>
      <c r="P19" s="65">
        <v>0</v>
      </c>
      <c r="Q19" s="65">
        <v>0</v>
      </c>
      <c r="R19" s="65">
        <v>1</v>
      </c>
      <c r="S19" s="24">
        <v>0</v>
      </c>
      <c r="T19" s="24">
        <v>0</v>
      </c>
      <c r="U19" s="24">
        <v>0</v>
      </c>
      <c r="V19" s="24">
        <v>0</v>
      </c>
      <c r="W19" s="24">
        <v>5</v>
      </c>
      <c r="X19" s="24">
        <v>7</v>
      </c>
      <c r="Y19" s="24">
        <v>3</v>
      </c>
      <c r="Z19" s="24">
        <v>3</v>
      </c>
      <c r="AA19" s="24">
        <v>0</v>
      </c>
      <c r="AB19" s="24">
        <v>0</v>
      </c>
      <c r="AC19" s="24">
        <v>0</v>
      </c>
      <c r="AD19" s="24">
        <v>0</v>
      </c>
      <c r="AE19" s="24">
        <f t="shared" si="0"/>
        <v>8</v>
      </c>
      <c r="AF19" s="24">
        <f t="shared" si="1"/>
        <v>10</v>
      </c>
      <c r="AG19" s="71">
        <f t="shared" si="2"/>
        <v>18</v>
      </c>
      <c r="AH19" s="72">
        <v>52.030099999999997</v>
      </c>
    </row>
    <row r="20" spans="1:34" ht="15.75" customHeight="1" x14ac:dyDescent="0.2">
      <c r="A20" s="82" t="s">
        <v>30</v>
      </c>
      <c r="B20" s="83" t="s">
        <v>31</v>
      </c>
      <c r="C20" s="84">
        <v>8</v>
      </c>
      <c r="D20" s="84">
        <v>11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1</v>
      </c>
      <c r="O20" s="84">
        <v>0</v>
      </c>
      <c r="P20" s="84">
        <v>0</v>
      </c>
      <c r="Q20" s="84">
        <v>0</v>
      </c>
      <c r="R20" s="84">
        <v>1</v>
      </c>
      <c r="S20" s="85">
        <v>4</v>
      </c>
      <c r="T20" s="85">
        <v>0</v>
      </c>
      <c r="U20" s="85">
        <v>0</v>
      </c>
      <c r="V20" s="85">
        <v>0</v>
      </c>
      <c r="W20" s="85">
        <v>10</v>
      </c>
      <c r="X20" s="85">
        <v>10</v>
      </c>
      <c r="Y20" s="85">
        <v>2</v>
      </c>
      <c r="Z20" s="85">
        <v>2</v>
      </c>
      <c r="AA20" s="85">
        <v>0</v>
      </c>
      <c r="AB20" s="85">
        <v>1</v>
      </c>
      <c r="AC20" s="85">
        <v>0</v>
      </c>
      <c r="AD20" s="85">
        <v>0</v>
      </c>
      <c r="AE20" s="86">
        <f t="shared" si="0"/>
        <v>12</v>
      </c>
      <c r="AF20" s="86">
        <f t="shared" si="1"/>
        <v>13</v>
      </c>
      <c r="AG20" s="86">
        <f t="shared" si="2"/>
        <v>25</v>
      </c>
      <c r="AH20" s="87">
        <v>52.080100000000002</v>
      </c>
    </row>
    <row r="21" spans="1:34" ht="15.75" customHeight="1" x14ac:dyDescent="0.2">
      <c r="A21" s="77" t="s">
        <v>32</v>
      </c>
      <c r="B21" s="75" t="s">
        <v>33</v>
      </c>
      <c r="C21" s="65">
        <v>0</v>
      </c>
      <c r="D21" s="65">
        <v>2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2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f t="shared" si="0"/>
        <v>0</v>
      </c>
      <c r="AF21" s="24">
        <f t="shared" si="1"/>
        <v>2</v>
      </c>
      <c r="AG21" s="71">
        <f t="shared" si="2"/>
        <v>2</v>
      </c>
      <c r="AH21" s="72">
        <v>52.130400000000002</v>
      </c>
    </row>
    <row r="22" spans="1:34" ht="15.75" customHeight="1" x14ac:dyDescent="0.2">
      <c r="A22" s="82" t="s">
        <v>352</v>
      </c>
      <c r="B22" s="83" t="s">
        <v>34</v>
      </c>
      <c r="C22" s="84">
        <v>29</v>
      </c>
      <c r="D22" s="84">
        <v>46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2</v>
      </c>
      <c r="O22" s="84">
        <v>3</v>
      </c>
      <c r="P22" s="84">
        <v>4</v>
      </c>
      <c r="Q22" s="84">
        <v>1</v>
      </c>
      <c r="R22" s="84">
        <v>0</v>
      </c>
      <c r="S22" s="85">
        <v>9</v>
      </c>
      <c r="T22" s="85">
        <v>12</v>
      </c>
      <c r="U22" s="85">
        <v>0</v>
      </c>
      <c r="V22" s="85">
        <v>0</v>
      </c>
      <c r="W22" s="85">
        <v>30</v>
      </c>
      <c r="X22" s="85">
        <v>49</v>
      </c>
      <c r="Y22" s="85">
        <v>10</v>
      </c>
      <c r="Z22" s="85">
        <v>11</v>
      </c>
      <c r="AA22" s="85">
        <v>2</v>
      </c>
      <c r="AB22" s="85">
        <v>4</v>
      </c>
      <c r="AC22" s="85">
        <v>0</v>
      </c>
      <c r="AD22" s="85">
        <v>0</v>
      </c>
      <c r="AE22" s="86">
        <f t="shared" si="0"/>
        <v>42</v>
      </c>
      <c r="AF22" s="86">
        <f t="shared" si="1"/>
        <v>64</v>
      </c>
      <c r="AG22" s="86">
        <f t="shared" si="2"/>
        <v>106</v>
      </c>
      <c r="AH22" s="87">
        <v>52.020099999999999</v>
      </c>
    </row>
    <row r="23" spans="1:34" ht="15.75" customHeight="1" x14ac:dyDescent="0.2">
      <c r="A23" s="77" t="s">
        <v>353</v>
      </c>
      <c r="B23" s="75" t="s">
        <v>36</v>
      </c>
      <c r="C23" s="65">
        <v>1</v>
      </c>
      <c r="D23" s="65">
        <v>5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1</v>
      </c>
      <c r="Q23" s="65">
        <v>0</v>
      </c>
      <c r="R23" s="65">
        <v>0</v>
      </c>
      <c r="S23" s="24">
        <v>1</v>
      </c>
      <c r="T23" s="24">
        <v>0</v>
      </c>
      <c r="U23" s="24">
        <v>0</v>
      </c>
      <c r="V23" s="24">
        <v>0</v>
      </c>
      <c r="W23" s="24">
        <v>1</v>
      </c>
      <c r="X23" s="24">
        <v>3</v>
      </c>
      <c r="Y23" s="24">
        <v>0</v>
      </c>
      <c r="Z23" s="24">
        <v>2</v>
      </c>
      <c r="AA23" s="24">
        <v>1</v>
      </c>
      <c r="AB23" s="24">
        <v>1</v>
      </c>
      <c r="AC23" s="24">
        <v>0</v>
      </c>
      <c r="AD23" s="24">
        <v>0</v>
      </c>
      <c r="AE23" s="24">
        <f t="shared" si="0"/>
        <v>2</v>
      </c>
      <c r="AF23" s="24">
        <f t="shared" si="1"/>
        <v>6</v>
      </c>
      <c r="AG23" s="71">
        <f t="shared" si="2"/>
        <v>8</v>
      </c>
      <c r="AH23" s="72">
        <v>52.020099999999999</v>
      </c>
    </row>
    <row r="24" spans="1:34" ht="15.75" customHeight="1" x14ac:dyDescent="0.2">
      <c r="A24" s="82" t="s">
        <v>298</v>
      </c>
      <c r="B24" s="83" t="s">
        <v>289</v>
      </c>
      <c r="C24" s="84">
        <v>1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  <c r="R24" s="84">
        <v>0</v>
      </c>
      <c r="S24" s="85">
        <v>1</v>
      </c>
      <c r="T24" s="85">
        <v>0</v>
      </c>
      <c r="U24" s="85">
        <v>0</v>
      </c>
      <c r="V24" s="85">
        <v>0</v>
      </c>
      <c r="W24" s="85">
        <v>0</v>
      </c>
      <c r="X24" s="85">
        <v>0</v>
      </c>
      <c r="Y24" s="85">
        <v>2</v>
      </c>
      <c r="Z24" s="85">
        <v>0</v>
      </c>
      <c r="AA24" s="85">
        <v>0</v>
      </c>
      <c r="AB24" s="85">
        <v>0</v>
      </c>
      <c r="AC24" s="85">
        <v>0</v>
      </c>
      <c r="AD24" s="85">
        <v>0</v>
      </c>
      <c r="AE24" s="86">
        <f t="shared" si="0"/>
        <v>2</v>
      </c>
      <c r="AF24" s="86">
        <f t="shared" si="1"/>
        <v>0</v>
      </c>
      <c r="AG24" s="86">
        <f t="shared" si="2"/>
        <v>2</v>
      </c>
      <c r="AH24" s="87">
        <v>52.020299999999999</v>
      </c>
    </row>
    <row r="25" spans="1:34" ht="15.75" customHeight="1" x14ac:dyDescent="0.2">
      <c r="A25" s="77" t="s">
        <v>37</v>
      </c>
      <c r="B25" s="75" t="s">
        <v>38</v>
      </c>
      <c r="C25" s="65">
        <v>0</v>
      </c>
      <c r="D25" s="65">
        <v>7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24">
        <v>0</v>
      </c>
      <c r="T25" s="24">
        <v>1</v>
      </c>
      <c r="U25" s="24">
        <v>0</v>
      </c>
      <c r="V25" s="24">
        <v>0</v>
      </c>
      <c r="W25" s="24">
        <v>0</v>
      </c>
      <c r="X25" s="24">
        <v>7</v>
      </c>
      <c r="Y25" s="24">
        <v>0</v>
      </c>
      <c r="Z25" s="24">
        <v>1</v>
      </c>
      <c r="AA25" s="24">
        <v>0</v>
      </c>
      <c r="AB25" s="24">
        <v>0</v>
      </c>
      <c r="AC25" s="24">
        <v>0</v>
      </c>
      <c r="AD25" s="24">
        <v>0</v>
      </c>
      <c r="AE25" s="24">
        <f t="shared" si="0"/>
        <v>0</v>
      </c>
      <c r="AF25" s="24">
        <f t="shared" si="1"/>
        <v>8</v>
      </c>
      <c r="AG25" s="71">
        <f t="shared" si="2"/>
        <v>8</v>
      </c>
      <c r="AH25" s="72">
        <v>52.090400000000002</v>
      </c>
    </row>
    <row r="26" spans="1:34" ht="15.75" customHeight="1" x14ac:dyDescent="0.2">
      <c r="A26" s="82" t="s">
        <v>39</v>
      </c>
      <c r="B26" s="83" t="s">
        <v>40</v>
      </c>
      <c r="C26" s="84">
        <v>10</v>
      </c>
      <c r="D26" s="84">
        <v>12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1</v>
      </c>
      <c r="R26" s="84">
        <v>1</v>
      </c>
      <c r="S26" s="85">
        <v>1</v>
      </c>
      <c r="T26" s="85">
        <v>3</v>
      </c>
      <c r="U26" s="85">
        <v>0</v>
      </c>
      <c r="V26" s="85">
        <v>0</v>
      </c>
      <c r="W26" s="85">
        <v>5</v>
      </c>
      <c r="X26" s="85">
        <v>15</v>
      </c>
      <c r="Y26" s="85">
        <v>6</v>
      </c>
      <c r="Z26" s="85">
        <v>1</v>
      </c>
      <c r="AA26" s="85">
        <v>1</v>
      </c>
      <c r="AB26" s="85">
        <v>0</v>
      </c>
      <c r="AC26" s="85">
        <v>0</v>
      </c>
      <c r="AD26" s="85">
        <v>0</v>
      </c>
      <c r="AE26" s="86">
        <f t="shared" si="0"/>
        <v>12</v>
      </c>
      <c r="AF26" s="86">
        <f t="shared" si="1"/>
        <v>16</v>
      </c>
      <c r="AG26" s="86">
        <f t="shared" si="2"/>
        <v>28</v>
      </c>
      <c r="AH26" s="87">
        <v>52.140099999999997</v>
      </c>
    </row>
    <row r="27" spans="1:34" ht="15.75" customHeight="1" x14ac:dyDescent="0.2">
      <c r="A27" s="77" t="s">
        <v>41</v>
      </c>
      <c r="B27" s="75" t="s">
        <v>42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f t="shared" si="0"/>
        <v>0</v>
      </c>
      <c r="AF27" s="24">
        <f t="shared" si="1"/>
        <v>0</v>
      </c>
      <c r="AG27" s="71">
        <f t="shared" si="2"/>
        <v>0</v>
      </c>
      <c r="AH27" s="72">
        <v>14.080399999999999</v>
      </c>
    </row>
    <row r="28" spans="1:34" ht="15.75" customHeight="1" x14ac:dyDescent="0.2">
      <c r="A28" s="82" t="s">
        <v>292</v>
      </c>
      <c r="B28" s="83" t="s">
        <v>133</v>
      </c>
      <c r="C28" s="84">
        <v>2</v>
      </c>
      <c r="D28" s="84">
        <v>6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1</v>
      </c>
      <c r="Q28" s="84">
        <v>0</v>
      </c>
      <c r="R28" s="84">
        <v>0</v>
      </c>
      <c r="S28" s="85">
        <v>0</v>
      </c>
      <c r="T28" s="85">
        <v>1</v>
      </c>
      <c r="U28" s="85">
        <v>0</v>
      </c>
      <c r="V28" s="85">
        <v>0</v>
      </c>
      <c r="W28" s="85">
        <v>2</v>
      </c>
      <c r="X28" s="85">
        <v>6</v>
      </c>
      <c r="Y28" s="85">
        <v>0</v>
      </c>
      <c r="Z28" s="85">
        <v>2</v>
      </c>
      <c r="AA28" s="85">
        <v>0</v>
      </c>
      <c r="AB28" s="85">
        <v>0</v>
      </c>
      <c r="AC28" s="85">
        <v>0</v>
      </c>
      <c r="AD28" s="85">
        <v>0</v>
      </c>
      <c r="AE28" s="86">
        <f t="shared" si="0"/>
        <v>2</v>
      </c>
      <c r="AF28" s="86">
        <f t="shared" si="1"/>
        <v>8</v>
      </c>
      <c r="AG28" s="86">
        <f t="shared" si="2"/>
        <v>10</v>
      </c>
      <c r="AH28" s="87">
        <v>52.070099999999996</v>
      </c>
    </row>
    <row r="29" spans="1:34" ht="15.75" customHeight="1" x14ac:dyDescent="0.2">
      <c r="A29" s="77" t="s">
        <v>43</v>
      </c>
      <c r="B29" s="75" t="s">
        <v>44</v>
      </c>
      <c r="C29" s="65">
        <v>6</v>
      </c>
      <c r="D29" s="65">
        <v>3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5">
        <v>0</v>
      </c>
      <c r="N29" s="65">
        <v>0</v>
      </c>
      <c r="O29" s="65">
        <v>0</v>
      </c>
      <c r="P29" s="65">
        <v>1</v>
      </c>
      <c r="Q29" s="65">
        <v>0</v>
      </c>
      <c r="R29" s="65">
        <v>0</v>
      </c>
      <c r="S29" s="24">
        <v>1</v>
      </c>
      <c r="T29" s="24">
        <v>3</v>
      </c>
      <c r="U29" s="24">
        <v>0</v>
      </c>
      <c r="V29" s="24">
        <v>0</v>
      </c>
      <c r="W29" s="24">
        <v>7</v>
      </c>
      <c r="X29" s="24">
        <v>7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f t="shared" si="0"/>
        <v>7</v>
      </c>
      <c r="AF29" s="24">
        <f t="shared" si="1"/>
        <v>7</v>
      </c>
      <c r="AG29" s="71">
        <f t="shared" si="2"/>
        <v>14</v>
      </c>
      <c r="AH29" s="72">
        <v>9.0401000000000007</v>
      </c>
    </row>
    <row r="30" spans="1:34" ht="15.75" customHeight="1" x14ac:dyDescent="0.2">
      <c r="A30" s="82" t="s">
        <v>293</v>
      </c>
      <c r="B30" s="83" t="s">
        <v>45</v>
      </c>
      <c r="C30" s="84">
        <v>11</v>
      </c>
      <c r="D30" s="84">
        <v>11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5">
        <v>4</v>
      </c>
      <c r="T30" s="85">
        <v>1</v>
      </c>
      <c r="U30" s="85">
        <v>0</v>
      </c>
      <c r="V30" s="85">
        <v>0</v>
      </c>
      <c r="W30" s="85">
        <v>12</v>
      </c>
      <c r="X30" s="85">
        <v>8</v>
      </c>
      <c r="Y30" s="85">
        <v>3</v>
      </c>
      <c r="Z30" s="85">
        <v>4</v>
      </c>
      <c r="AA30" s="85">
        <v>0</v>
      </c>
      <c r="AB30" s="85">
        <v>0</v>
      </c>
      <c r="AC30" s="85">
        <v>0</v>
      </c>
      <c r="AD30" s="85">
        <v>0</v>
      </c>
      <c r="AE30" s="86">
        <f t="shared" si="0"/>
        <v>15</v>
      </c>
      <c r="AF30" s="86">
        <f t="shared" si="1"/>
        <v>12</v>
      </c>
      <c r="AG30" s="86">
        <f t="shared" si="2"/>
        <v>27</v>
      </c>
      <c r="AH30" s="87">
        <v>9.0402000000000005</v>
      </c>
    </row>
    <row r="31" spans="1:34" ht="15.75" customHeight="1" x14ac:dyDescent="0.2">
      <c r="A31" s="77" t="s">
        <v>294</v>
      </c>
      <c r="B31" s="75" t="s">
        <v>46</v>
      </c>
      <c r="C31" s="65">
        <v>2</v>
      </c>
      <c r="D31" s="65">
        <v>9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2</v>
      </c>
      <c r="Q31" s="65">
        <v>0</v>
      </c>
      <c r="R31" s="65">
        <v>0</v>
      </c>
      <c r="S31" s="24">
        <v>0</v>
      </c>
      <c r="T31" s="24">
        <v>3</v>
      </c>
      <c r="U31" s="24">
        <v>0</v>
      </c>
      <c r="V31" s="24">
        <v>0</v>
      </c>
      <c r="W31" s="24">
        <v>2</v>
      </c>
      <c r="X31" s="24">
        <v>11</v>
      </c>
      <c r="Y31" s="24">
        <v>0</v>
      </c>
      <c r="Z31" s="24">
        <v>2</v>
      </c>
      <c r="AA31" s="24">
        <v>0</v>
      </c>
      <c r="AB31" s="24">
        <v>1</v>
      </c>
      <c r="AC31" s="24">
        <v>0</v>
      </c>
      <c r="AD31" s="24">
        <v>0</v>
      </c>
      <c r="AE31" s="24">
        <f t="shared" si="0"/>
        <v>2</v>
      </c>
      <c r="AF31" s="24">
        <f t="shared" si="1"/>
        <v>14</v>
      </c>
      <c r="AG31" s="71">
        <f t="shared" si="2"/>
        <v>16</v>
      </c>
      <c r="AH31" s="72">
        <v>9.0901999999999994</v>
      </c>
    </row>
    <row r="32" spans="1:34" ht="15.75" customHeight="1" x14ac:dyDescent="0.2">
      <c r="A32" s="82" t="s">
        <v>299</v>
      </c>
      <c r="B32" s="83" t="s">
        <v>47</v>
      </c>
      <c r="C32" s="84">
        <v>7</v>
      </c>
      <c r="D32" s="84">
        <v>2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  <c r="P32" s="84">
        <v>1</v>
      </c>
      <c r="Q32" s="84">
        <v>1</v>
      </c>
      <c r="R32" s="84">
        <v>0</v>
      </c>
      <c r="S32" s="85">
        <v>3</v>
      </c>
      <c r="T32" s="85">
        <v>2</v>
      </c>
      <c r="U32" s="85">
        <v>0</v>
      </c>
      <c r="V32" s="85">
        <v>0</v>
      </c>
      <c r="W32" s="85">
        <v>7</v>
      </c>
      <c r="X32" s="85">
        <v>5</v>
      </c>
      <c r="Y32" s="85">
        <v>4</v>
      </c>
      <c r="Z32" s="85">
        <v>0</v>
      </c>
      <c r="AA32" s="85">
        <v>0</v>
      </c>
      <c r="AB32" s="85">
        <v>0</v>
      </c>
      <c r="AC32" s="85">
        <v>0</v>
      </c>
      <c r="AD32" s="85">
        <v>0</v>
      </c>
      <c r="AE32" s="86">
        <f t="shared" si="0"/>
        <v>11</v>
      </c>
      <c r="AF32" s="86">
        <f t="shared" si="1"/>
        <v>5</v>
      </c>
      <c r="AG32" s="86">
        <f t="shared" si="2"/>
        <v>16</v>
      </c>
      <c r="AH32" s="87">
        <v>10.0304</v>
      </c>
    </row>
    <row r="33" spans="1:34" ht="15.75" customHeight="1" x14ac:dyDescent="0.2">
      <c r="A33" s="77" t="s">
        <v>48</v>
      </c>
      <c r="B33" s="75" t="s">
        <v>49</v>
      </c>
      <c r="C33" s="65">
        <v>26</v>
      </c>
      <c r="D33" s="65">
        <v>9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1</v>
      </c>
      <c r="O33" s="65">
        <v>3</v>
      </c>
      <c r="P33" s="65">
        <v>1</v>
      </c>
      <c r="Q33" s="65">
        <v>4</v>
      </c>
      <c r="R33" s="65">
        <v>2</v>
      </c>
      <c r="S33" s="24">
        <v>4</v>
      </c>
      <c r="T33" s="24">
        <v>2</v>
      </c>
      <c r="U33" s="24">
        <v>0</v>
      </c>
      <c r="V33" s="24">
        <v>0</v>
      </c>
      <c r="W33" s="24">
        <v>22</v>
      </c>
      <c r="X33" s="24">
        <v>12</v>
      </c>
      <c r="Y33" s="24">
        <v>15</v>
      </c>
      <c r="Z33" s="24">
        <v>3</v>
      </c>
      <c r="AA33" s="24">
        <v>0</v>
      </c>
      <c r="AB33" s="24">
        <v>0</v>
      </c>
      <c r="AC33" s="24">
        <v>0</v>
      </c>
      <c r="AD33" s="24">
        <v>0</v>
      </c>
      <c r="AE33" s="24">
        <f t="shared" si="0"/>
        <v>37</v>
      </c>
      <c r="AF33" s="24">
        <f t="shared" si="1"/>
        <v>15</v>
      </c>
      <c r="AG33" s="71">
        <f t="shared" si="2"/>
        <v>52</v>
      </c>
      <c r="AH33" s="72">
        <v>11.0101</v>
      </c>
    </row>
    <row r="34" spans="1:34" ht="15.75" customHeight="1" x14ac:dyDescent="0.2">
      <c r="A34" s="82" t="s">
        <v>335</v>
      </c>
      <c r="B34" s="83" t="s">
        <v>338</v>
      </c>
      <c r="C34" s="84">
        <v>2</v>
      </c>
      <c r="D34" s="84">
        <v>3</v>
      </c>
      <c r="E34" s="84">
        <v>0</v>
      </c>
      <c r="F34" s="84">
        <v>0</v>
      </c>
      <c r="G34" s="84">
        <v>1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0</v>
      </c>
      <c r="Q34" s="84">
        <v>0</v>
      </c>
      <c r="R34" s="84">
        <v>0</v>
      </c>
      <c r="S34" s="85">
        <v>0</v>
      </c>
      <c r="T34" s="85">
        <v>0</v>
      </c>
      <c r="U34" s="85">
        <v>0</v>
      </c>
      <c r="V34" s="85">
        <v>0</v>
      </c>
      <c r="W34" s="85">
        <v>1</v>
      </c>
      <c r="X34" s="85">
        <v>3</v>
      </c>
      <c r="Y34" s="85">
        <v>2</v>
      </c>
      <c r="Z34" s="85">
        <v>0</v>
      </c>
      <c r="AA34" s="85">
        <v>0</v>
      </c>
      <c r="AB34" s="85">
        <v>0</v>
      </c>
      <c r="AC34" s="85">
        <v>0</v>
      </c>
      <c r="AD34" s="85">
        <v>0</v>
      </c>
      <c r="AE34" s="86">
        <f t="shared" si="0"/>
        <v>3</v>
      </c>
      <c r="AF34" s="86">
        <f t="shared" si="1"/>
        <v>3</v>
      </c>
      <c r="AG34" s="86">
        <f t="shared" si="2"/>
        <v>6</v>
      </c>
      <c r="AH34" s="87" t="s">
        <v>348</v>
      </c>
    </row>
    <row r="35" spans="1:34" ht="15.75" customHeight="1" x14ac:dyDescent="0.2">
      <c r="A35" s="77" t="s">
        <v>387</v>
      </c>
      <c r="B35" s="75" t="s">
        <v>388</v>
      </c>
      <c r="C35" s="65">
        <v>6</v>
      </c>
      <c r="D35" s="65">
        <v>2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1</v>
      </c>
      <c r="Y35" s="24">
        <v>3</v>
      </c>
      <c r="Z35" s="24">
        <v>0</v>
      </c>
      <c r="AA35" s="24">
        <v>3</v>
      </c>
      <c r="AB35" s="24">
        <v>1</v>
      </c>
      <c r="AC35" s="24"/>
      <c r="AD35" s="24"/>
      <c r="AE35" s="24">
        <f t="shared" ref="AE35" si="3">SUM(U35,W35,Y35,AA35,AC35)</f>
        <v>6</v>
      </c>
      <c r="AF35" s="24">
        <f t="shared" ref="AF35" si="4">SUM(V35,X35,Z35,AB35,AD35)</f>
        <v>2</v>
      </c>
      <c r="AG35" s="71">
        <f t="shared" ref="AG35" si="5">SUM(AE35:AF35)</f>
        <v>8</v>
      </c>
      <c r="AH35" s="72">
        <v>30.080100000000002</v>
      </c>
    </row>
    <row r="36" spans="1:34" ht="15.75" customHeight="1" x14ac:dyDescent="0.2">
      <c r="A36" s="82" t="s">
        <v>50</v>
      </c>
      <c r="B36" s="83" t="s">
        <v>51</v>
      </c>
      <c r="C36" s="84">
        <v>14</v>
      </c>
      <c r="D36" s="84">
        <v>10</v>
      </c>
      <c r="E36" s="84">
        <v>0</v>
      </c>
      <c r="F36" s="84">
        <v>0</v>
      </c>
      <c r="G36" s="84">
        <v>1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1</v>
      </c>
      <c r="P36" s="84">
        <v>0</v>
      </c>
      <c r="Q36" s="84">
        <v>0</v>
      </c>
      <c r="R36" s="84">
        <v>2</v>
      </c>
      <c r="S36" s="85">
        <v>1</v>
      </c>
      <c r="T36" s="85">
        <v>4</v>
      </c>
      <c r="U36" s="85">
        <v>0</v>
      </c>
      <c r="V36" s="85">
        <v>0</v>
      </c>
      <c r="W36" s="85">
        <v>13</v>
      </c>
      <c r="X36" s="85">
        <v>12</v>
      </c>
      <c r="Y36" s="85">
        <v>4</v>
      </c>
      <c r="Z36" s="85">
        <v>1</v>
      </c>
      <c r="AA36" s="85">
        <v>0</v>
      </c>
      <c r="AB36" s="85">
        <v>3</v>
      </c>
      <c r="AC36" s="85">
        <v>0</v>
      </c>
      <c r="AD36" s="85">
        <v>0</v>
      </c>
      <c r="AE36" s="86">
        <f t="shared" si="0"/>
        <v>17</v>
      </c>
      <c r="AF36" s="86">
        <f t="shared" si="1"/>
        <v>16</v>
      </c>
      <c r="AG36" s="86">
        <f t="shared" si="2"/>
        <v>33</v>
      </c>
      <c r="AH36" s="87">
        <v>11.040100000000001</v>
      </c>
    </row>
    <row r="37" spans="1:34" ht="15.75" customHeight="1" x14ac:dyDescent="0.2">
      <c r="A37" s="77" t="s">
        <v>354</v>
      </c>
      <c r="B37" s="75" t="s">
        <v>355</v>
      </c>
      <c r="C37" s="65">
        <v>2</v>
      </c>
      <c r="D37" s="65">
        <v>2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0</v>
      </c>
      <c r="N37" s="65">
        <v>0</v>
      </c>
      <c r="O37" s="65">
        <v>1</v>
      </c>
      <c r="P37" s="65">
        <v>0</v>
      </c>
      <c r="Q37" s="65">
        <v>0</v>
      </c>
      <c r="R37" s="65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1</v>
      </c>
      <c r="Z37" s="24">
        <v>1</v>
      </c>
      <c r="AA37" s="24">
        <v>2</v>
      </c>
      <c r="AB37" s="24">
        <v>1</v>
      </c>
      <c r="AC37" s="24">
        <v>0</v>
      </c>
      <c r="AD37" s="24">
        <v>0</v>
      </c>
      <c r="AE37" s="24">
        <f t="shared" si="0"/>
        <v>3</v>
      </c>
      <c r="AF37" s="24">
        <f t="shared" si="1"/>
        <v>2</v>
      </c>
      <c r="AG37" s="71">
        <f>SUM(AE37:AF37)</f>
        <v>5</v>
      </c>
      <c r="AH37" s="72">
        <v>30.709900000000001</v>
      </c>
    </row>
    <row r="38" spans="1:34" ht="15.75" customHeight="1" x14ac:dyDescent="0.2">
      <c r="A38" s="82" t="s">
        <v>366</v>
      </c>
      <c r="B38" s="83" t="s">
        <v>373</v>
      </c>
      <c r="C38" s="84">
        <v>1</v>
      </c>
      <c r="D38" s="84">
        <v>3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  <c r="P38" s="84">
        <v>0</v>
      </c>
      <c r="Q38" s="84">
        <v>0</v>
      </c>
      <c r="R38" s="84">
        <v>0</v>
      </c>
      <c r="S38" s="85">
        <v>0</v>
      </c>
      <c r="T38" s="85">
        <v>0</v>
      </c>
      <c r="U38" s="85">
        <v>0</v>
      </c>
      <c r="V38" s="85">
        <v>0</v>
      </c>
      <c r="W38" s="85">
        <v>0</v>
      </c>
      <c r="X38" s="85">
        <v>0</v>
      </c>
      <c r="Y38" s="85">
        <v>1</v>
      </c>
      <c r="Z38" s="85">
        <v>1</v>
      </c>
      <c r="AA38" s="85">
        <v>0</v>
      </c>
      <c r="AB38" s="85">
        <v>2</v>
      </c>
      <c r="AC38" s="85">
        <v>0</v>
      </c>
      <c r="AD38" s="85">
        <v>0</v>
      </c>
      <c r="AE38" s="86">
        <f t="shared" ref="AE38:AE39" si="6">SUM(U38,W38,Y38,AA38,AC38)</f>
        <v>1</v>
      </c>
      <c r="AF38" s="86">
        <f t="shared" ref="AF38:AF39" si="7">SUM(V38,X38,Z38,AB38,AD38)</f>
        <v>3</v>
      </c>
      <c r="AG38" s="86">
        <f t="shared" ref="AG38:AG39" si="8">SUM(AE38:AF38)</f>
        <v>4</v>
      </c>
      <c r="AH38" s="87">
        <v>30.9999</v>
      </c>
    </row>
    <row r="39" spans="1:34" ht="15.75" customHeight="1" x14ac:dyDescent="0.2">
      <c r="A39" s="77" t="s">
        <v>52</v>
      </c>
      <c r="B39" s="75" t="s">
        <v>53</v>
      </c>
      <c r="C39" s="65">
        <v>3</v>
      </c>
      <c r="D39" s="65">
        <v>8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5">
        <v>2</v>
      </c>
      <c r="O39" s="65">
        <v>0</v>
      </c>
      <c r="P39" s="65">
        <v>0</v>
      </c>
      <c r="Q39" s="65">
        <v>0</v>
      </c>
      <c r="R39" s="65">
        <v>0</v>
      </c>
      <c r="S39" s="24">
        <v>0</v>
      </c>
      <c r="T39" s="24">
        <v>9</v>
      </c>
      <c r="U39" s="24">
        <v>0</v>
      </c>
      <c r="V39" s="24">
        <v>0</v>
      </c>
      <c r="W39" s="24">
        <v>2</v>
      </c>
      <c r="X39" s="24">
        <v>16</v>
      </c>
      <c r="Y39" s="24">
        <v>0</v>
      </c>
      <c r="Z39" s="24">
        <v>2</v>
      </c>
      <c r="AA39" s="24">
        <v>1</v>
      </c>
      <c r="AB39" s="24">
        <v>1</v>
      </c>
      <c r="AC39" s="24">
        <v>0</v>
      </c>
      <c r="AD39" s="24">
        <v>0</v>
      </c>
      <c r="AE39" s="24">
        <f t="shared" si="6"/>
        <v>3</v>
      </c>
      <c r="AF39" s="24">
        <f t="shared" si="7"/>
        <v>19</v>
      </c>
      <c r="AG39" s="71">
        <f t="shared" si="8"/>
        <v>22</v>
      </c>
      <c r="AH39" s="72">
        <v>13.120200000000001</v>
      </c>
    </row>
    <row r="40" spans="1:34" ht="15.75" customHeight="1" x14ac:dyDescent="0.2">
      <c r="A40" s="82" t="s">
        <v>54</v>
      </c>
      <c r="B40" s="83" t="s">
        <v>55</v>
      </c>
      <c r="C40" s="84">
        <v>4</v>
      </c>
      <c r="D40" s="84">
        <v>2</v>
      </c>
      <c r="E40" s="84">
        <v>0</v>
      </c>
      <c r="F40" s="84">
        <v>0</v>
      </c>
      <c r="G40" s="84">
        <v>0</v>
      </c>
      <c r="H40" s="84">
        <v>0</v>
      </c>
      <c r="I40" s="84">
        <v>0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  <c r="O40" s="84">
        <v>1</v>
      </c>
      <c r="P40" s="84">
        <v>1</v>
      </c>
      <c r="Q40" s="84">
        <v>0</v>
      </c>
      <c r="R40" s="84">
        <v>0</v>
      </c>
      <c r="S40" s="85">
        <v>0</v>
      </c>
      <c r="T40" s="85">
        <v>1</v>
      </c>
      <c r="U40" s="85">
        <v>0</v>
      </c>
      <c r="V40" s="85">
        <v>0</v>
      </c>
      <c r="W40" s="85">
        <v>3</v>
      </c>
      <c r="X40" s="85">
        <v>4</v>
      </c>
      <c r="Y40" s="85">
        <v>2</v>
      </c>
      <c r="Z40" s="85">
        <v>0</v>
      </c>
      <c r="AA40" s="85">
        <v>0</v>
      </c>
      <c r="AB40" s="85">
        <v>0</v>
      </c>
      <c r="AC40" s="85">
        <v>0</v>
      </c>
      <c r="AD40" s="85">
        <v>0</v>
      </c>
      <c r="AE40" s="86">
        <f t="shared" si="0"/>
        <v>5</v>
      </c>
      <c r="AF40" s="86">
        <f t="shared" si="1"/>
        <v>4</v>
      </c>
      <c r="AG40" s="86">
        <f t="shared" si="2"/>
        <v>9</v>
      </c>
      <c r="AH40" s="87">
        <v>13.131399999999999</v>
      </c>
    </row>
    <row r="41" spans="1:34" ht="15.75" customHeight="1" x14ac:dyDescent="0.2">
      <c r="A41" s="77" t="s">
        <v>56</v>
      </c>
      <c r="B41" s="75" t="s">
        <v>57</v>
      </c>
      <c r="C41" s="65">
        <v>4</v>
      </c>
      <c r="D41" s="65">
        <v>20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65">
        <v>1</v>
      </c>
      <c r="M41" s="65">
        <v>1</v>
      </c>
      <c r="N41" s="65">
        <v>0</v>
      </c>
      <c r="O41" s="65">
        <v>1</v>
      </c>
      <c r="P41" s="65">
        <v>1</v>
      </c>
      <c r="Q41" s="65">
        <v>0</v>
      </c>
      <c r="R41" s="65">
        <v>0</v>
      </c>
      <c r="S41" s="24">
        <v>1</v>
      </c>
      <c r="T41" s="24">
        <v>3</v>
      </c>
      <c r="U41" s="24">
        <v>0</v>
      </c>
      <c r="V41" s="24">
        <v>0</v>
      </c>
      <c r="W41" s="24">
        <v>7</v>
      </c>
      <c r="X41" s="24">
        <v>20</v>
      </c>
      <c r="Y41" s="24">
        <v>0</v>
      </c>
      <c r="Z41" s="24">
        <v>4</v>
      </c>
      <c r="AA41" s="24">
        <v>0</v>
      </c>
      <c r="AB41" s="24">
        <v>1</v>
      </c>
      <c r="AC41" s="24">
        <v>0</v>
      </c>
      <c r="AD41" s="24">
        <v>0</v>
      </c>
      <c r="AE41" s="24">
        <f t="shared" si="0"/>
        <v>7</v>
      </c>
      <c r="AF41" s="24">
        <f t="shared" si="1"/>
        <v>25</v>
      </c>
      <c r="AG41" s="71">
        <f t="shared" si="2"/>
        <v>32</v>
      </c>
      <c r="AH41" s="72">
        <v>51.220700000000001</v>
      </c>
    </row>
    <row r="42" spans="1:34" ht="15.75" customHeight="1" x14ac:dyDescent="0.2">
      <c r="A42" s="82" t="s">
        <v>58</v>
      </c>
      <c r="B42" s="83" t="s">
        <v>59</v>
      </c>
      <c r="C42" s="84">
        <v>7</v>
      </c>
      <c r="D42" s="84">
        <v>5</v>
      </c>
      <c r="E42" s="84">
        <v>0</v>
      </c>
      <c r="F42" s="84">
        <v>0</v>
      </c>
      <c r="G42" s="84">
        <v>4</v>
      </c>
      <c r="H42" s="84">
        <v>0</v>
      </c>
      <c r="I42" s="84">
        <v>0</v>
      </c>
      <c r="J42" s="84">
        <v>0</v>
      </c>
      <c r="K42" s="84">
        <v>1</v>
      </c>
      <c r="L42" s="84">
        <v>0</v>
      </c>
      <c r="M42" s="84">
        <v>0</v>
      </c>
      <c r="N42" s="84">
        <v>0</v>
      </c>
      <c r="O42" s="84">
        <v>1</v>
      </c>
      <c r="P42" s="84">
        <v>0</v>
      </c>
      <c r="Q42" s="84">
        <v>2</v>
      </c>
      <c r="R42" s="84">
        <v>0</v>
      </c>
      <c r="S42" s="85">
        <v>2</v>
      </c>
      <c r="T42" s="85">
        <v>1</v>
      </c>
      <c r="U42" s="85">
        <v>0</v>
      </c>
      <c r="V42" s="85">
        <v>0</v>
      </c>
      <c r="W42" s="85">
        <v>6</v>
      </c>
      <c r="X42" s="85">
        <v>4</v>
      </c>
      <c r="Y42" s="85">
        <v>9</v>
      </c>
      <c r="Z42" s="85">
        <v>2</v>
      </c>
      <c r="AA42" s="85">
        <v>2</v>
      </c>
      <c r="AB42" s="85">
        <v>0</v>
      </c>
      <c r="AC42" s="85">
        <v>0</v>
      </c>
      <c r="AD42" s="85">
        <v>0</v>
      </c>
      <c r="AE42" s="86">
        <f t="shared" si="0"/>
        <v>17</v>
      </c>
      <c r="AF42" s="86">
        <f t="shared" si="1"/>
        <v>6</v>
      </c>
      <c r="AG42" s="86">
        <f t="shared" si="2"/>
        <v>23</v>
      </c>
      <c r="AH42" s="87">
        <v>14.0801</v>
      </c>
    </row>
    <row r="43" spans="1:34" ht="15.75" customHeight="1" x14ac:dyDescent="0.2">
      <c r="A43" s="77" t="s">
        <v>60</v>
      </c>
      <c r="B43" s="75" t="s">
        <v>61</v>
      </c>
      <c r="C43" s="65">
        <v>38</v>
      </c>
      <c r="D43" s="65">
        <v>5</v>
      </c>
      <c r="E43" s="65">
        <v>1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1</v>
      </c>
      <c r="L43" s="65">
        <v>0</v>
      </c>
      <c r="M43" s="65">
        <v>0</v>
      </c>
      <c r="N43" s="65">
        <v>0</v>
      </c>
      <c r="O43" s="65">
        <v>1</v>
      </c>
      <c r="P43" s="65">
        <v>0</v>
      </c>
      <c r="Q43" s="65">
        <v>5</v>
      </c>
      <c r="R43" s="65">
        <v>0</v>
      </c>
      <c r="S43" s="24">
        <v>1</v>
      </c>
      <c r="T43" s="24">
        <v>1</v>
      </c>
      <c r="U43" s="24">
        <v>0</v>
      </c>
      <c r="V43" s="24">
        <v>0</v>
      </c>
      <c r="W43" s="24">
        <v>19</v>
      </c>
      <c r="X43" s="24">
        <v>5</v>
      </c>
      <c r="Y43" s="24">
        <v>27</v>
      </c>
      <c r="Z43" s="24">
        <v>1</v>
      </c>
      <c r="AA43" s="24">
        <v>1</v>
      </c>
      <c r="AB43" s="24">
        <v>0</v>
      </c>
      <c r="AC43" s="24">
        <v>0</v>
      </c>
      <c r="AD43" s="24">
        <v>0</v>
      </c>
      <c r="AE43" s="24">
        <f t="shared" si="0"/>
        <v>47</v>
      </c>
      <c r="AF43" s="24">
        <f t="shared" si="1"/>
        <v>6</v>
      </c>
      <c r="AG43" s="71">
        <f t="shared" si="2"/>
        <v>53</v>
      </c>
      <c r="AH43" s="72">
        <v>14.100099999999999</v>
      </c>
    </row>
    <row r="44" spans="1:34" ht="15.75" customHeight="1" x14ac:dyDescent="0.2">
      <c r="A44" s="82" t="s">
        <v>62</v>
      </c>
      <c r="B44" s="83" t="s">
        <v>63</v>
      </c>
      <c r="C44" s="84">
        <v>4</v>
      </c>
      <c r="D44" s="84">
        <v>1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0</v>
      </c>
      <c r="Q44" s="84">
        <v>1</v>
      </c>
      <c r="R44" s="84">
        <v>0</v>
      </c>
      <c r="S44" s="85">
        <v>1</v>
      </c>
      <c r="T44" s="85">
        <v>0</v>
      </c>
      <c r="U44" s="85">
        <v>0</v>
      </c>
      <c r="V44" s="85">
        <v>0</v>
      </c>
      <c r="W44" s="85">
        <v>2</v>
      </c>
      <c r="X44" s="85">
        <v>0</v>
      </c>
      <c r="Y44" s="85">
        <v>4</v>
      </c>
      <c r="Z44" s="85">
        <v>1</v>
      </c>
      <c r="AA44" s="85">
        <v>0</v>
      </c>
      <c r="AB44" s="85">
        <v>0</v>
      </c>
      <c r="AC44" s="85">
        <v>0</v>
      </c>
      <c r="AD44" s="85">
        <v>0</v>
      </c>
      <c r="AE44" s="86">
        <f t="shared" si="0"/>
        <v>6</v>
      </c>
      <c r="AF44" s="86">
        <f t="shared" si="1"/>
        <v>1</v>
      </c>
      <c r="AG44" s="86">
        <f t="shared" si="2"/>
        <v>7</v>
      </c>
      <c r="AH44" s="87">
        <v>14.350099999999999</v>
      </c>
    </row>
    <row r="45" spans="1:34" ht="15.75" customHeight="1" x14ac:dyDescent="0.2">
      <c r="A45" s="77" t="s">
        <v>64</v>
      </c>
      <c r="B45" s="75" t="s">
        <v>65</v>
      </c>
      <c r="C45" s="65">
        <v>9</v>
      </c>
      <c r="D45" s="65">
        <v>3</v>
      </c>
      <c r="E45" s="65">
        <v>0</v>
      </c>
      <c r="F45" s="65">
        <v>0</v>
      </c>
      <c r="G45" s="65">
        <v>1</v>
      </c>
      <c r="H45" s="65">
        <v>0</v>
      </c>
      <c r="I45" s="65">
        <v>0</v>
      </c>
      <c r="J45" s="65">
        <v>0</v>
      </c>
      <c r="K45" s="65">
        <v>0</v>
      </c>
      <c r="L45" s="65">
        <v>0</v>
      </c>
      <c r="M45" s="65">
        <v>1</v>
      </c>
      <c r="N45" s="65">
        <v>0</v>
      </c>
      <c r="O45" s="65">
        <v>3</v>
      </c>
      <c r="P45" s="65">
        <v>2</v>
      </c>
      <c r="Q45" s="65">
        <v>0</v>
      </c>
      <c r="R45" s="65">
        <v>0</v>
      </c>
      <c r="S45" s="24">
        <v>1</v>
      </c>
      <c r="T45" s="24">
        <v>0</v>
      </c>
      <c r="U45" s="24">
        <v>0</v>
      </c>
      <c r="V45" s="24">
        <v>0</v>
      </c>
      <c r="W45" s="24">
        <v>6</v>
      </c>
      <c r="X45" s="24">
        <v>2</v>
      </c>
      <c r="Y45" s="24">
        <v>7</v>
      </c>
      <c r="Z45" s="24">
        <v>3</v>
      </c>
      <c r="AA45" s="24">
        <v>2</v>
      </c>
      <c r="AB45" s="24">
        <v>0</v>
      </c>
      <c r="AC45" s="24">
        <v>0</v>
      </c>
      <c r="AD45" s="24">
        <v>0</v>
      </c>
      <c r="AE45" s="24">
        <f t="shared" si="0"/>
        <v>15</v>
      </c>
      <c r="AF45" s="24">
        <f t="shared" si="1"/>
        <v>5</v>
      </c>
      <c r="AG45" s="71">
        <f t="shared" si="2"/>
        <v>20</v>
      </c>
      <c r="AH45" s="72">
        <v>52.200099999999999</v>
      </c>
    </row>
    <row r="46" spans="1:34" ht="15.75" customHeight="1" x14ac:dyDescent="0.2">
      <c r="A46" s="82" t="s">
        <v>336</v>
      </c>
      <c r="B46" s="83" t="s">
        <v>337</v>
      </c>
      <c r="C46" s="84">
        <v>2</v>
      </c>
      <c r="D46" s="84">
        <v>1</v>
      </c>
      <c r="E46" s="84">
        <v>0</v>
      </c>
      <c r="F46" s="84">
        <v>0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1</v>
      </c>
      <c r="P46" s="84">
        <v>0</v>
      </c>
      <c r="Q46" s="84">
        <v>0</v>
      </c>
      <c r="R46" s="84">
        <v>0</v>
      </c>
      <c r="S46" s="85">
        <v>0</v>
      </c>
      <c r="T46" s="85">
        <v>0</v>
      </c>
      <c r="U46" s="85">
        <v>0</v>
      </c>
      <c r="V46" s="85">
        <v>0</v>
      </c>
      <c r="W46" s="85">
        <v>1</v>
      </c>
      <c r="X46" s="85">
        <v>1</v>
      </c>
      <c r="Y46" s="85">
        <v>2</v>
      </c>
      <c r="Z46" s="85">
        <v>0</v>
      </c>
      <c r="AA46" s="85">
        <v>0</v>
      </c>
      <c r="AB46" s="85">
        <v>0</v>
      </c>
      <c r="AC46" s="85">
        <v>0</v>
      </c>
      <c r="AD46" s="85">
        <v>0</v>
      </c>
      <c r="AE46" s="86">
        <f t="shared" si="0"/>
        <v>3</v>
      </c>
      <c r="AF46" s="86">
        <f t="shared" si="1"/>
        <v>1</v>
      </c>
      <c r="AG46" s="86">
        <f t="shared" si="2"/>
        <v>4</v>
      </c>
      <c r="AH46" s="87" t="s">
        <v>346</v>
      </c>
    </row>
    <row r="47" spans="1:34" ht="15.75" customHeight="1" x14ac:dyDescent="0.2">
      <c r="A47" s="77" t="s">
        <v>379</v>
      </c>
      <c r="B47" s="75" t="s">
        <v>380</v>
      </c>
      <c r="C47" s="65">
        <v>3</v>
      </c>
      <c r="D47" s="65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24">
        <v>0</v>
      </c>
      <c r="T47" s="24">
        <v>0</v>
      </c>
      <c r="U47" s="24">
        <v>0</v>
      </c>
      <c r="V47" s="24">
        <v>0</v>
      </c>
      <c r="W47" s="24">
        <v>1</v>
      </c>
      <c r="X47" s="24">
        <v>0</v>
      </c>
      <c r="Y47" s="24">
        <v>2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f t="shared" ref="AE47" si="9">SUM(U47,W47,Y47,AA47,AC47)</f>
        <v>3</v>
      </c>
      <c r="AF47" s="24">
        <f t="shared" ref="AF47" si="10">SUM(V47,X47,Z47,AB47,AD47)</f>
        <v>0</v>
      </c>
      <c r="AG47" s="71">
        <f t="shared" ref="AG47" si="11">SUM(AE47:AF47)</f>
        <v>3</v>
      </c>
      <c r="AH47" s="72">
        <v>14.4201</v>
      </c>
    </row>
    <row r="48" spans="1:34" ht="15.75" customHeight="1" x14ac:dyDescent="0.2">
      <c r="A48" s="82" t="s">
        <v>66</v>
      </c>
      <c r="B48" s="83" t="s">
        <v>67</v>
      </c>
      <c r="C48" s="84">
        <v>5</v>
      </c>
      <c r="D48" s="84">
        <v>6</v>
      </c>
      <c r="E48" s="84">
        <v>0</v>
      </c>
      <c r="F48" s="84">
        <v>0</v>
      </c>
      <c r="G48" s="84">
        <v>0</v>
      </c>
      <c r="H48" s="84">
        <v>0</v>
      </c>
      <c r="I48" s="84">
        <v>0</v>
      </c>
      <c r="J48" s="84">
        <v>0</v>
      </c>
      <c r="K48" s="84">
        <v>1</v>
      </c>
      <c r="L48" s="84">
        <v>0</v>
      </c>
      <c r="M48" s="84">
        <v>1</v>
      </c>
      <c r="N48" s="84">
        <v>0</v>
      </c>
      <c r="O48" s="84">
        <v>0</v>
      </c>
      <c r="P48" s="84">
        <v>0</v>
      </c>
      <c r="Q48" s="84">
        <v>0</v>
      </c>
      <c r="R48" s="84">
        <v>0</v>
      </c>
      <c r="S48" s="85">
        <v>2</v>
      </c>
      <c r="T48" s="85">
        <v>3</v>
      </c>
      <c r="U48" s="85">
        <v>0</v>
      </c>
      <c r="V48" s="85">
        <v>0</v>
      </c>
      <c r="W48" s="85">
        <v>7</v>
      </c>
      <c r="X48" s="85">
        <v>5</v>
      </c>
      <c r="Y48" s="85">
        <v>2</v>
      </c>
      <c r="Z48" s="85">
        <v>3</v>
      </c>
      <c r="AA48" s="85">
        <v>0</v>
      </c>
      <c r="AB48" s="85">
        <v>1</v>
      </c>
      <c r="AC48" s="85">
        <v>0</v>
      </c>
      <c r="AD48" s="85">
        <v>0</v>
      </c>
      <c r="AE48" s="86">
        <f t="shared" si="0"/>
        <v>9</v>
      </c>
      <c r="AF48" s="86">
        <f t="shared" si="1"/>
        <v>9</v>
      </c>
      <c r="AG48" s="86">
        <f t="shared" si="2"/>
        <v>18</v>
      </c>
      <c r="AH48" s="87">
        <v>50.070099999999996</v>
      </c>
    </row>
    <row r="49" spans="1:34" ht="15.75" customHeight="1" x14ac:dyDescent="0.2">
      <c r="A49" s="77" t="s">
        <v>117</v>
      </c>
      <c r="B49" s="75" t="s">
        <v>68</v>
      </c>
      <c r="C49" s="65">
        <v>4</v>
      </c>
      <c r="D49" s="65">
        <v>1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5">
        <v>1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24">
        <v>0</v>
      </c>
      <c r="T49" s="24">
        <v>0</v>
      </c>
      <c r="U49" s="24">
        <v>0</v>
      </c>
      <c r="V49" s="24">
        <v>0</v>
      </c>
      <c r="W49" s="24">
        <v>2</v>
      </c>
      <c r="X49" s="24">
        <v>0</v>
      </c>
      <c r="Y49" s="24">
        <v>3</v>
      </c>
      <c r="Z49" s="24">
        <v>1</v>
      </c>
      <c r="AA49" s="24">
        <v>0</v>
      </c>
      <c r="AB49" s="24">
        <v>0</v>
      </c>
      <c r="AC49" s="24">
        <v>0</v>
      </c>
      <c r="AD49" s="24">
        <v>0</v>
      </c>
      <c r="AE49" s="24">
        <f t="shared" si="0"/>
        <v>5</v>
      </c>
      <c r="AF49" s="24">
        <f t="shared" si="1"/>
        <v>1</v>
      </c>
      <c r="AG49" s="71">
        <f t="shared" si="2"/>
        <v>6</v>
      </c>
      <c r="AH49" s="72">
        <v>50.0901</v>
      </c>
    </row>
    <row r="50" spans="1:34" ht="15.75" customHeight="1" x14ac:dyDescent="0.2">
      <c r="A50" s="82" t="s">
        <v>381</v>
      </c>
      <c r="B50" s="83" t="s">
        <v>389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  <c r="R50" s="84">
        <v>0</v>
      </c>
      <c r="S50" s="85">
        <v>0</v>
      </c>
      <c r="T50" s="85">
        <v>1</v>
      </c>
      <c r="U50" s="85">
        <v>0</v>
      </c>
      <c r="V50" s="85">
        <v>0</v>
      </c>
      <c r="W50" s="85">
        <v>0</v>
      </c>
      <c r="X50" s="85">
        <v>1</v>
      </c>
      <c r="Y50" s="85">
        <v>0</v>
      </c>
      <c r="Z50" s="85">
        <v>0</v>
      </c>
      <c r="AA50" s="85">
        <v>0</v>
      </c>
      <c r="AB50" s="85">
        <v>0</v>
      </c>
      <c r="AC50" s="85">
        <v>0</v>
      </c>
      <c r="AD50" s="85">
        <v>0</v>
      </c>
      <c r="AE50" s="86">
        <f t="shared" ref="AE50" si="12">SUM(U50,W50,Y50,AA50,AC50)</f>
        <v>0</v>
      </c>
      <c r="AF50" s="86">
        <f t="shared" ref="AF50" si="13">SUM(V50,X50,Z50,AB50,AD50)</f>
        <v>1</v>
      </c>
      <c r="AG50" s="86">
        <f t="shared" ref="AG50" si="14">SUM(AE50:AF50)</f>
        <v>1</v>
      </c>
      <c r="AH50" s="87">
        <v>50.050899999999999</v>
      </c>
    </row>
    <row r="51" spans="1:34" ht="15.75" customHeight="1" x14ac:dyDescent="0.2">
      <c r="A51" s="77" t="s">
        <v>295</v>
      </c>
      <c r="B51" s="75" t="s">
        <v>69</v>
      </c>
      <c r="C51" s="65">
        <v>0</v>
      </c>
      <c r="D51" s="65">
        <v>3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24">
        <v>1</v>
      </c>
      <c r="T51" s="24">
        <v>0</v>
      </c>
      <c r="U51" s="24">
        <v>0</v>
      </c>
      <c r="V51" s="24">
        <v>0</v>
      </c>
      <c r="W51" s="24">
        <v>1</v>
      </c>
      <c r="X51" s="24">
        <v>3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f t="shared" si="0"/>
        <v>1</v>
      </c>
      <c r="AF51" s="24">
        <f t="shared" si="1"/>
        <v>3</v>
      </c>
      <c r="AG51" s="71">
        <f t="shared" si="2"/>
        <v>4</v>
      </c>
      <c r="AH51" s="72">
        <v>50.0501</v>
      </c>
    </row>
    <row r="52" spans="1:34" ht="15.75" customHeight="1" x14ac:dyDescent="0.2">
      <c r="A52" s="82" t="s">
        <v>367</v>
      </c>
      <c r="B52" s="83" t="s">
        <v>372</v>
      </c>
      <c r="C52" s="84">
        <v>3</v>
      </c>
      <c r="D52" s="84">
        <v>13</v>
      </c>
      <c r="E52" s="84">
        <v>0</v>
      </c>
      <c r="F52" s="84">
        <v>0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85">
        <v>0</v>
      </c>
      <c r="T52" s="85">
        <v>0</v>
      </c>
      <c r="U52" s="85">
        <v>0</v>
      </c>
      <c r="V52" s="85">
        <v>0</v>
      </c>
      <c r="W52" s="85">
        <v>0</v>
      </c>
      <c r="X52" s="85">
        <v>1</v>
      </c>
      <c r="Y52" s="85">
        <v>3</v>
      </c>
      <c r="Z52" s="85">
        <v>7</v>
      </c>
      <c r="AA52" s="85">
        <v>0</v>
      </c>
      <c r="AB52" s="85">
        <v>5</v>
      </c>
      <c r="AC52" s="85">
        <v>0</v>
      </c>
      <c r="AD52" s="85">
        <v>0</v>
      </c>
      <c r="AE52" s="86">
        <f t="shared" ref="AE52:AE68" si="15">SUM(U52,W52,Y52,AA52,AC52)</f>
        <v>3</v>
      </c>
      <c r="AF52" s="86">
        <f t="shared" ref="AF52:AF68" si="16">SUM(V52,X52,Z52,AB52,AD52)</f>
        <v>13</v>
      </c>
      <c r="AG52" s="86">
        <f t="shared" ref="AG52:AG68" si="17">SUM(AE52:AF52)</f>
        <v>16</v>
      </c>
      <c r="AH52" s="87">
        <v>30.270099999999999</v>
      </c>
    </row>
    <row r="53" spans="1:34" ht="15.75" customHeight="1" x14ac:dyDescent="0.2">
      <c r="A53" s="77" t="s">
        <v>70</v>
      </c>
      <c r="B53" s="75" t="s">
        <v>71</v>
      </c>
      <c r="C53" s="65">
        <v>1</v>
      </c>
      <c r="D53" s="65">
        <v>9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</v>
      </c>
      <c r="P53" s="65">
        <v>0</v>
      </c>
      <c r="Q53" s="65">
        <v>1</v>
      </c>
      <c r="R53" s="65">
        <v>0</v>
      </c>
      <c r="S53" s="24">
        <v>0</v>
      </c>
      <c r="T53" s="24">
        <v>2</v>
      </c>
      <c r="U53" s="24">
        <v>0</v>
      </c>
      <c r="V53" s="24">
        <v>0</v>
      </c>
      <c r="W53" s="24">
        <v>1</v>
      </c>
      <c r="X53" s="24">
        <v>10</v>
      </c>
      <c r="Y53" s="24">
        <v>1</v>
      </c>
      <c r="Z53" s="24">
        <v>1</v>
      </c>
      <c r="AA53" s="24">
        <v>0</v>
      </c>
      <c r="AB53" s="24">
        <v>0</v>
      </c>
      <c r="AC53" s="24">
        <v>0</v>
      </c>
      <c r="AD53" s="24">
        <v>0</v>
      </c>
      <c r="AE53" s="24">
        <f t="shared" si="15"/>
        <v>2</v>
      </c>
      <c r="AF53" s="24">
        <f t="shared" si="16"/>
        <v>11</v>
      </c>
      <c r="AG53" s="71">
        <f t="shared" si="17"/>
        <v>13</v>
      </c>
      <c r="AH53" s="72">
        <v>51.380200000000002</v>
      </c>
    </row>
    <row r="54" spans="1:34" ht="15.75" customHeight="1" x14ac:dyDescent="0.2">
      <c r="A54" s="82" t="s">
        <v>365</v>
      </c>
      <c r="B54" s="83" t="s">
        <v>72</v>
      </c>
      <c r="C54" s="84">
        <v>0</v>
      </c>
      <c r="D54" s="84">
        <v>1</v>
      </c>
      <c r="E54" s="84">
        <v>0</v>
      </c>
      <c r="F54" s="84">
        <v>0</v>
      </c>
      <c r="G54" s="84">
        <v>0</v>
      </c>
      <c r="H54" s="84">
        <v>2</v>
      </c>
      <c r="I54" s="84">
        <v>0</v>
      </c>
      <c r="J54" s="84">
        <v>0</v>
      </c>
      <c r="K54" s="84">
        <v>0</v>
      </c>
      <c r="L54" s="84">
        <v>1</v>
      </c>
      <c r="M54" s="84">
        <v>1</v>
      </c>
      <c r="N54" s="84">
        <v>0</v>
      </c>
      <c r="O54" s="84">
        <v>0</v>
      </c>
      <c r="P54" s="84">
        <v>0</v>
      </c>
      <c r="Q54" s="84">
        <v>0</v>
      </c>
      <c r="R54" s="84">
        <v>0</v>
      </c>
      <c r="S54" s="85">
        <v>0</v>
      </c>
      <c r="T54" s="85">
        <v>1</v>
      </c>
      <c r="U54" s="85">
        <v>0</v>
      </c>
      <c r="V54" s="85">
        <v>0</v>
      </c>
      <c r="W54" s="85">
        <v>1</v>
      </c>
      <c r="X54" s="85">
        <v>2</v>
      </c>
      <c r="Y54" s="85">
        <v>0</v>
      </c>
      <c r="Z54" s="85">
        <v>3</v>
      </c>
      <c r="AA54" s="85">
        <v>0</v>
      </c>
      <c r="AB54" s="85">
        <v>0</v>
      </c>
      <c r="AC54" s="85">
        <v>0</v>
      </c>
      <c r="AD54" s="85">
        <v>0</v>
      </c>
      <c r="AE54" s="86">
        <f t="shared" si="15"/>
        <v>1</v>
      </c>
      <c r="AF54" s="86">
        <f t="shared" si="16"/>
        <v>5</v>
      </c>
      <c r="AG54" s="86">
        <f t="shared" si="17"/>
        <v>6</v>
      </c>
      <c r="AH54" s="87">
        <v>51.100099999999998</v>
      </c>
    </row>
    <row r="55" spans="1:34" ht="15.75" customHeight="1" x14ac:dyDescent="0.2">
      <c r="A55" s="77" t="s">
        <v>297</v>
      </c>
      <c r="B55" s="75" t="s">
        <v>73</v>
      </c>
      <c r="C55" s="65">
        <v>2</v>
      </c>
      <c r="D55" s="65">
        <v>6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1</v>
      </c>
      <c r="M55" s="65">
        <v>1</v>
      </c>
      <c r="N55" s="65">
        <v>1</v>
      </c>
      <c r="O55" s="65">
        <v>0</v>
      </c>
      <c r="P55" s="65">
        <v>1</v>
      </c>
      <c r="Q55" s="65">
        <v>0</v>
      </c>
      <c r="R55" s="65">
        <v>0</v>
      </c>
      <c r="S55" s="24">
        <v>0</v>
      </c>
      <c r="T55" s="24">
        <v>1</v>
      </c>
      <c r="U55" s="24">
        <v>0</v>
      </c>
      <c r="V55" s="24">
        <v>0</v>
      </c>
      <c r="W55" s="24">
        <v>2</v>
      </c>
      <c r="X55" s="24">
        <v>6</v>
      </c>
      <c r="Y55" s="24">
        <v>1</v>
      </c>
      <c r="Z55" s="24">
        <v>3</v>
      </c>
      <c r="AA55" s="24">
        <v>0</v>
      </c>
      <c r="AB55" s="24">
        <v>1</v>
      </c>
      <c r="AC55" s="24">
        <v>0</v>
      </c>
      <c r="AD55" s="24">
        <v>0</v>
      </c>
      <c r="AE55" s="24">
        <f t="shared" si="15"/>
        <v>3</v>
      </c>
      <c r="AF55" s="24">
        <f t="shared" si="16"/>
        <v>10</v>
      </c>
      <c r="AG55" s="71">
        <f t="shared" si="17"/>
        <v>13</v>
      </c>
      <c r="AH55" s="72">
        <v>19.010100000000001</v>
      </c>
    </row>
    <row r="56" spans="1:34" ht="15.75" customHeight="1" x14ac:dyDescent="0.2">
      <c r="A56" s="82" t="s">
        <v>74</v>
      </c>
      <c r="B56" s="83" t="s">
        <v>75</v>
      </c>
      <c r="C56" s="84">
        <v>2</v>
      </c>
      <c r="D56" s="84">
        <v>6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1</v>
      </c>
      <c r="O56" s="84">
        <v>0</v>
      </c>
      <c r="P56" s="84">
        <v>1</v>
      </c>
      <c r="Q56" s="84">
        <v>0</v>
      </c>
      <c r="R56" s="84">
        <v>1</v>
      </c>
      <c r="S56" s="85">
        <v>0</v>
      </c>
      <c r="T56" s="85">
        <v>2</v>
      </c>
      <c r="U56" s="85">
        <v>0</v>
      </c>
      <c r="V56" s="85">
        <v>0</v>
      </c>
      <c r="W56" s="85">
        <v>1</v>
      </c>
      <c r="X56" s="85">
        <v>8</v>
      </c>
      <c r="Y56" s="85">
        <v>0</v>
      </c>
      <c r="Z56" s="85">
        <v>2</v>
      </c>
      <c r="AA56" s="85">
        <v>1</v>
      </c>
      <c r="AB56" s="85">
        <v>1</v>
      </c>
      <c r="AC56" s="85">
        <v>0</v>
      </c>
      <c r="AD56" s="85">
        <v>0</v>
      </c>
      <c r="AE56" s="86">
        <f t="shared" si="15"/>
        <v>2</v>
      </c>
      <c r="AF56" s="86">
        <f t="shared" si="16"/>
        <v>11</v>
      </c>
      <c r="AG56" s="86">
        <f t="shared" si="17"/>
        <v>13</v>
      </c>
      <c r="AH56" s="87">
        <v>19.0501</v>
      </c>
    </row>
    <row r="57" spans="1:34" ht="15.75" customHeight="1" x14ac:dyDescent="0.2">
      <c r="A57" s="77" t="s">
        <v>76</v>
      </c>
      <c r="B57" s="75" t="s">
        <v>77</v>
      </c>
      <c r="C57" s="65">
        <v>0</v>
      </c>
      <c r="D57" s="65">
        <v>1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5">
        <v>1</v>
      </c>
      <c r="O57" s="65">
        <v>0</v>
      </c>
      <c r="P57" s="65">
        <v>0</v>
      </c>
      <c r="Q57" s="65">
        <v>0</v>
      </c>
      <c r="R57" s="65">
        <v>1</v>
      </c>
      <c r="S57" s="24">
        <v>0</v>
      </c>
      <c r="T57" s="24">
        <v>1</v>
      </c>
      <c r="U57" s="24">
        <v>0</v>
      </c>
      <c r="V57" s="24">
        <v>0</v>
      </c>
      <c r="W57" s="24">
        <v>0</v>
      </c>
      <c r="X57" s="24">
        <v>2</v>
      </c>
      <c r="Y57" s="24">
        <v>0</v>
      </c>
      <c r="Z57" s="24">
        <v>2</v>
      </c>
      <c r="AA57" s="24">
        <v>0</v>
      </c>
      <c r="AB57" s="24">
        <v>0</v>
      </c>
      <c r="AC57" s="24">
        <v>0</v>
      </c>
      <c r="AD57" s="24">
        <v>0</v>
      </c>
      <c r="AE57" s="24">
        <f t="shared" si="15"/>
        <v>0</v>
      </c>
      <c r="AF57" s="24">
        <f t="shared" si="16"/>
        <v>4</v>
      </c>
      <c r="AG57" s="71">
        <f t="shared" si="17"/>
        <v>4</v>
      </c>
      <c r="AH57" s="72">
        <v>23.010100000000001</v>
      </c>
    </row>
    <row r="58" spans="1:34" ht="15.75" customHeight="1" x14ac:dyDescent="0.2">
      <c r="A58" s="82" t="s">
        <v>79</v>
      </c>
      <c r="B58" s="83" t="s">
        <v>80</v>
      </c>
      <c r="C58" s="84">
        <v>0</v>
      </c>
      <c r="D58" s="84">
        <v>2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84">
        <v>0</v>
      </c>
      <c r="S58" s="85">
        <v>0</v>
      </c>
      <c r="T58" s="85">
        <v>0</v>
      </c>
      <c r="U58" s="85">
        <v>0</v>
      </c>
      <c r="V58" s="85">
        <v>0</v>
      </c>
      <c r="W58" s="85">
        <v>0</v>
      </c>
      <c r="X58" s="85">
        <v>1</v>
      </c>
      <c r="Y58" s="85">
        <v>0</v>
      </c>
      <c r="Z58" s="85">
        <v>1</v>
      </c>
      <c r="AA58" s="85">
        <v>0</v>
      </c>
      <c r="AB58" s="85">
        <v>0</v>
      </c>
      <c r="AC58" s="85">
        <v>0</v>
      </c>
      <c r="AD58" s="85">
        <v>0</v>
      </c>
      <c r="AE58" s="86">
        <f t="shared" si="15"/>
        <v>0</v>
      </c>
      <c r="AF58" s="86">
        <f t="shared" si="16"/>
        <v>2</v>
      </c>
      <c r="AG58" s="86">
        <f t="shared" si="17"/>
        <v>2</v>
      </c>
      <c r="AH58" s="87">
        <v>38.010100000000001</v>
      </c>
    </row>
    <row r="59" spans="1:34" ht="15.75" customHeight="1" x14ac:dyDescent="0.2">
      <c r="A59" s="77" t="s">
        <v>81</v>
      </c>
      <c r="B59" s="75" t="s">
        <v>82</v>
      </c>
      <c r="C59" s="65">
        <v>0</v>
      </c>
      <c r="D59" s="65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5">
        <v>0</v>
      </c>
      <c r="N59" s="65">
        <v>0</v>
      </c>
      <c r="O59" s="65">
        <v>0</v>
      </c>
      <c r="P59" s="65">
        <v>0</v>
      </c>
      <c r="Q59" s="65">
        <v>0</v>
      </c>
      <c r="R59" s="65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f t="shared" si="15"/>
        <v>0</v>
      </c>
      <c r="AF59" s="24">
        <f t="shared" si="16"/>
        <v>0</v>
      </c>
      <c r="AG59" s="71">
        <f t="shared" si="17"/>
        <v>0</v>
      </c>
      <c r="AH59" s="72">
        <v>27.010100000000001</v>
      </c>
    </row>
    <row r="60" spans="1:34" ht="15.75" customHeight="1" x14ac:dyDescent="0.2">
      <c r="A60" s="82" t="s">
        <v>140</v>
      </c>
      <c r="B60" s="83" t="s">
        <v>141</v>
      </c>
      <c r="C60" s="84">
        <v>0</v>
      </c>
      <c r="D60" s="84">
        <v>1</v>
      </c>
      <c r="E60" s="84">
        <v>0</v>
      </c>
      <c r="F60" s="84">
        <v>0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1</v>
      </c>
      <c r="P60" s="84">
        <v>0</v>
      </c>
      <c r="Q60" s="84">
        <v>0</v>
      </c>
      <c r="R60" s="84">
        <v>0</v>
      </c>
      <c r="S60" s="85">
        <v>0</v>
      </c>
      <c r="T60" s="85">
        <v>0</v>
      </c>
      <c r="U60" s="85">
        <v>0</v>
      </c>
      <c r="V60" s="85">
        <v>0</v>
      </c>
      <c r="W60" s="85">
        <v>0</v>
      </c>
      <c r="X60" s="85">
        <v>1</v>
      </c>
      <c r="Y60" s="85">
        <v>1</v>
      </c>
      <c r="Z60" s="85">
        <v>0</v>
      </c>
      <c r="AA60" s="85">
        <v>0</v>
      </c>
      <c r="AB60" s="85">
        <v>0</v>
      </c>
      <c r="AC60" s="85">
        <v>0</v>
      </c>
      <c r="AD60" s="85">
        <v>0</v>
      </c>
      <c r="AE60" s="86">
        <f t="shared" si="15"/>
        <v>1</v>
      </c>
      <c r="AF60" s="86">
        <f t="shared" si="16"/>
        <v>1</v>
      </c>
      <c r="AG60" s="86">
        <f t="shared" si="17"/>
        <v>2</v>
      </c>
      <c r="AH60" s="87">
        <v>40.080100000000002</v>
      </c>
    </row>
    <row r="61" spans="1:34" ht="15.75" customHeight="1" x14ac:dyDescent="0.2">
      <c r="A61" s="77" t="s">
        <v>83</v>
      </c>
      <c r="B61" s="75" t="s">
        <v>84</v>
      </c>
      <c r="C61" s="65">
        <v>1</v>
      </c>
      <c r="D61" s="65">
        <v>1</v>
      </c>
      <c r="E61" s="65">
        <v>0</v>
      </c>
      <c r="F61" s="65">
        <v>0</v>
      </c>
      <c r="G61" s="65">
        <v>0</v>
      </c>
      <c r="H61" s="65">
        <v>0</v>
      </c>
      <c r="I61" s="65">
        <v>0</v>
      </c>
      <c r="J61" s="65">
        <v>0</v>
      </c>
      <c r="K61" s="65">
        <v>0</v>
      </c>
      <c r="L61" s="65">
        <v>0</v>
      </c>
      <c r="M61" s="65">
        <v>0</v>
      </c>
      <c r="N61" s="65">
        <v>0</v>
      </c>
      <c r="O61" s="65">
        <v>1</v>
      </c>
      <c r="P61" s="65">
        <v>0</v>
      </c>
      <c r="Q61" s="65">
        <v>0</v>
      </c>
      <c r="R61" s="65">
        <v>0</v>
      </c>
      <c r="S61" s="24">
        <v>0</v>
      </c>
      <c r="T61" s="24">
        <v>0</v>
      </c>
      <c r="U61" s="24">
        <v>0</v>
      </c>
      <c r="V61" s="24">
        <v>0</v>
      </c>
      <c r="W61" s="24">
        <v>2</v>
      </c>
      <c r="X61" s="24">
        <v>1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f t="shared" si="15"/>
        <v>2</v>
      </c>
      <c r="AF61" s="24">
        <f t="shared" si="16"/>
        <v>1</v>
      </c>
      <c r="AG61" s="71">
        <f t="shared" si="17"/>
        <v>3</v>
      </c>
      <c r="AH61" s="72">
        <v>14.120100000000001</v>
      </c>
    </row>
    <row r="62" spans="1:34" ht="15.75" customHeight="1" x14ac:dyDescent="0.2">
      <c r="A62" s="82" t="s">
        <v>85</v>
      </c>
      <c r="B62" s="83" t="s">
        <v>86</v>
      </c>
      <c r="C62" s="84">
        <v>0</v>
      </c>
      <c r="D62" s="84">
        <v>7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1</v>
      </c>
      <c r="Q62" s="84">
        <v>0</v>
      </c>
      <c r="R62" s="84">
        <v>0</v>
      </c>
      <c r="S62" s="85">
        <v>0</v>
      </c>
      <c r="T62" s="85">
        <v>3</v>
      </c>
      <c r="U62" s="85">
        <v>0</v>
      </c>
      <c r="V62" s="85">
        <v>0</v>
      </c>
      <c r="W62" s="85">
        <v>0</v>
      </c>
      <c r="X62" s="85">
        <v>9</v>
      </c>
      <c r="Y62" s="85">
        <v>0</v>
      </c>
      <c r="Z62" s="85">
        <v>2</v>
      </c>
      <c r="AA62" s="85">
        <v>0</v>
      </c>
      <c r="AB62" s="85">
        <v>0</v>
      </c>
      <c r="AC62" s="85">
        <v>0</v>
      </c>
      <c r="AD62" s="85">
        <v>0</v>
      </c>
      <c r="AE62" s="86">
        <f t="shared" si="15"/>
        <v>0</v>
      </c>
      <c r="AF62" s="86">
        <f t="shared" si="16"/>
        <v>11</v>
      </c>
      <c r="AG62" s="86">
        <f t="shared" si="17"/>
        <v>11</v>
      </c>
      <c r="AH62" s="87">
        <v>40.0501</v>
      </c>
    </row>
    <row r="63" spans="1:34" ht="15.75" customHeight="1" x14ac:dyDescent="0.2">
      <c r="A63" s="77" t="s">
        <v>361</v>
      </c>
      <c r="B63" s="75" t="s">
        <v>362</v>
      </c>
      <c r="C63" s="65">
        <v>0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65">
        <v>0</v>
      </c>
      <c r="P63" s="65">
        <v>0</v>
      </c>
      <c r="Q63" s="65">
        <v>0</v>
      </c>
      <c r="R63" s="65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E63" s="24">
        <f t="shared" si="15"/>
        <v>0</v>
      </c>
      <c r="AF63" s="24">
        <f t="shared" si="16"/>
        <v>0</v>
      </c>
      <c r="AG63" s="71">
        <f t="shared" si="17"/>
        <v>0</v>
      </c>
      <c r="AH63" s="72">
        <v>30.180099999999999</v>
      </c>
    </row>
    <row r="64" spans="1:34" ht="15.75" customHeight="1" x14ac:dyDescent="0.2">
      <c r="A64" s="82" t="s">
        <v>87</v>
      </c>
      <c r="B64" s="83" t="s">
        <v>88</v>
      </c>
      <c r="C64" s="84">
        <v>13</v>
      </c>
      <c r="D64" s="84">
        <v>69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1</v>
      </c>
      <c r="O64" s="84">
        <v>1</v>
      </c>
      <c r="P64" s="84">
        <v>5</v>
      </c>
      <c r="Q64" s="84">
        <v>0</v>
      </c>
      <c r="R64" s="84">
        <v>0</v>
      </c>
      <c r="S64" s="85">
        <v>3</v>
      </c>
      <c r="T64" s="85">
        <v>21</v>
      </c>
      <c r="U64" s="85">
        <v>0</v>
      </c>
      <c r="V64" s="85">
        <v>0</v>
      </c>
      <c r="W64" s="85">
        <v>15</v>
      </c>
      <c r="X64" s="85">
        <v>81</v>
      </c>
      <c r="Y64" s="85">
        <v>2</v>
      </c>
      <c r="Z64" s="85">
        <v>13</v>
      </c>
      <c r="AA64" s="85">
        <v>0</v>
      </c>
      <c r="AB64" s="85">
        <v>2</v>
      </c>
      <c r="AC64" s="85">
        <v>0</v>
      </c>
      <c r="AD64" s="85">
        <v>0</v>
      </c>
      <c r="AE64" s="86">
        <f t="shared" si="15"/>
        <v>17</v>
      </c>
      <c r="AF64" s="86">
        <f t="shared" si="16"/>
        <v>96</v>
      </c>
      <c r="AG64" s="86">
        <f t="shared" si="17"/>
        <v>113</v>
      </c>
      <c r="AH64" s="87">
        <v>42.010100000000001</v>
      </c>
    </row>
    <row r="65" spans="1:34" ht="15.75" customHeight="1" x14ac:dyDescent="0.2">
      <c r="A65" s="77" t="s">
        <v>89</v>
      </c>
      <c r="B65" s="75" t="s">
        <v>90</v>
      </c>
      <c r="C65" s="65">
        <v>6</v>
      </c>
      <c r="D65" s="65">
        <v>36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5">
        <v>0</v>
      </c>
      <c r="N65" s="65">
        <v>0</v>
      </c>
      <c r="O65" s="65">
        <v>0</v>
      </c>
      <c r="P65" s="65">
        <v>1</v>
      </c>
      <c r="Q65" s="65">
        <v>0</v>
      </c>
      <c r="R65" s="65">
        <v>0</v>
      </c>
      <c r="S65" s="24">
        <v>0</v>
      </c>
      <c r="T65" s="24">
        <v>7</v>
      </c>
      <c r="U65" s="24">
        <v>0</v>
      </c>
      <c r="V65" s="24">
        <v>0</v>
      </c>
      <c r="W65" s="24">
        <v>4</v>
      </c>
      <c r="X65" s="24">
        <v>28</v>
      </c>
      <c r="Y65" s="24">
        <v>2</v>
      </c>
      <c r="Z65" s="24">
        <v>15</v>
      </c>
      <c r="AA65" s="24">
        <v>0</v>
      </c>
      <c r="AB65" s="24">
        <v>1</v>
      </c>
      <c r="AC65" s="24">
        <v>0</v>
      </c>
      <c r="AD65" s="24">
        <v>0</v>
      </c>
      <c r="AE65" s="24">
        <f t="shared" si="15"/>
        <v>6</v>
      </c>
      <c r="AF65" s="24">
        <f t="shared" si="16"/>
        <v>44</v>
      </c>
      <c r="AG65" s="71">
        <f t="shared" si="17"/>
        <v>50</v>
      </c>
      <c r="AH65" s="72">
        <v>44.070099999999996</v>
      </c>
    </row>
    <row r="66" spans="1:34" ht="15.75" customHeight="1" x14ac:dyDescent="0.2">
      <c r="A66" s="82" t="s">
        <v>357</v>
      </c>
      <c r="B66" s="83" t="s">
        <v>356</v>
      </c>
      <c r="C66" s="84">
        <v>4</v>
      </c>
      <c r="D66" s="84">
        <v>3</v>
      </c>
      <c r="E66" s="84">
        <v>0</v>
      </c>
      <c r="F66" s="84">
        <v>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  <c r="M66" s="84">
        <v>0</v>
      </c>
      <c r="N66" s="84">
        <v>1</v>
      </c>
      <c r="O66" s="84">
        <v>0</v>
      </c>
      <c r="P66" s="84">
        <v>0</v>
      </c>
      <c r="Q66" s="84">
        <v>0</v>
      </c>
      <c r="R66" s="84">
        <v>0</v>
      </c>
      <c r="S66" s="85">
        <v>0</v>
      </c>
      <c r="T66" s="85">
        <v>0</v>
      </c>
      <c r="U66" s="85">
        <v>0</v>
      </c>
      <c r="V66" s="85">
        <v>0</v>
      </c>
      <c r="W66" s="85">
        <v>0</v>
      </c>
      <c r="X66" s="85">
        <v>0</v>
      </c>
      <c r="Y66" s="85">
        <v>2</v>
      </c>
      <c r="Z66" s="85">
        <v>2</v>
      </c>
      <c r="AA66" s="85">
        <v>2</v>
      </c>
      <c r="AB66" s="85">
        <v>2</v>
      </c>
      <c r="AC66" s="85">
        <v>0</v>
      </c>
      <c r="AD66" s="85">
        <v>0</v>
      </c>
      <c r="AE66" s="86">
        <f t="shared" si="15"/>
        <v>4</v>
      </c>
      <c r="AF66" s="86">
        <f t="shared" si="16"/>
        <v>4</v>
      </c>
      <c r="AG66" s="86">
        <f t="shared" si="17"/>
        <v>8</v>
      </c>
      <c r="AH66" s="87">
        <v>30.200099999999999</v>
      </c>
    </row>
    <row r="67" spans="1:34" ht="15.75" customHeight="1" x14ac:dyDescent="0.2">
      <c r="A67" s="77" t="s">
        <v>370</v>
      </c>
      <c r="B67" s="75" t="s">
        <v>371</v>
      </c>
      <c r="C67" s="65">
        <v>3</v>
      </c>
      <c r="D67" s="65">
        <v>8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0</v>
      </c>
      <c r="M67" s="65">
        <v>0</v>
      </c>
      <c r="N67" s="65">
        <v>0</v>
      </c>
      <c r="O67" s="65">
        <v>0</v>
      </c>
      <c r="P67" s="65">
        <v>0</v>
      </c>
      <c r="Q67" s="65">
        <v>0</v>
      </c>
      <c r="R67" s="65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2</v>
      </c>
      <c r="AA67" s="24">
        <v>3</v>
      </c>
      <c r="AB67" s="24">
        <v>6</v>
      </c>
      <c r="AC67" s="24">
        <v>0</v>
      </c>
      <c r="AD67" s="24">
        <v>0</v>
      </c>
      <c r="AE67" s="24">
        <f t="shared" si="15"/>
        <v>3</v>
      </c>
      <c r="AF67" s="24">
        <f t="shared" si="16"/>
        <v>8</v>
      </c>
      <c r="AG67" s="71">
        <f t="shared" si="17"/>
        <v>11</v>
      </c>
      <c r="AH67" s="72">
        <v>30.9999</v>
      </c>
    </row>
    <row r="68" spans="1:34" ht="15.75" customHeight="1" x14ac:dyDescent="0.2">
      <c r="A68" s="82" t="s">
        <v>91</v>
      </c>
      <c r="B68" s="83" t="s">
        <v>92</v>
      </c>
      <c r="C68" s="84">
        <v>2</v>
      </c>
      <c r="D68" s="84">
        <v>1</v>
      </c>
      <c r="E68" s="84">
        <v>0</v>
      </c>
      <c r="F68" s="84">
        <v>0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  <c r="M68" s="84">
        <v>0</v>
      </c>
      <c r="N68" s="84">
        <v>0</v>
      </c>
      <c r="O68" s="84">
        <v>0</v>
      </c>
      <c r="P68" s="84">
        <v>0</v>
      </c>
      <c r="Q68" s="84">
        <v>0</v>
      </c>
      <c r="R68" s="84">
        <v>0</v>
      </c>
      <c r="S68" s="85">
        <v>0</v>
      </c>
      <c r="T68" s="85">
        <v>0</v>
      </c>
      <c r="U68" s="85">
        <v>0</v>
      </c>
      <c r="V68" s="85">
        <v>0</v>
      </c>
      <c r="W68" s="85">
        <v>1</v>
      </c>
      <c r="X68" s="85">
        <v>1</v>
      </c>
      <c r="Y68" s="85">
        <v>1</v>
      </c>
      <c r="Z68" s="85">
        <v>0</v>
      </c>
      <c r="AA68" s="85">
        <v>0</v>
      </c>
      <c r="AB68" s="85">
        <v>0</v>
      </c>
      <c r="AC68" s="85">
        <v>0</v>
      </c>
      <c r="AD68" s="85">
        <v>0</v>
      </c>
      <c r="AE68" s="86">
        <f t="shared" si="15"/>
        <v>2</v>
      </c>
      <c r="AF68" s="86">
        <f t="shared" si="16"/>
        <v>1</v>
      </c>
      <c r="AG68" s="86">
        <f t="shared" si="17"/>
        <v>3</v>
      </c>
      <c r="AH68" s="87">
        <v>45.060099999999998</v>
      </c>
    </row>
    <row r="69" spans="1:34" ht="15.75" customHeight="1" x14ac:dyDescent="0.2">
      <c r="A69" s="77" t="s">
        <v>93</v>
      </c>
      <c r="B69" s="75" t="s">
        <v>94</v>
      </c>
      <c r="C69" s="65">
        <v>2</v>
      </c>
      <c r="D69" s="65">
        <v>0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5">
        <v>0</v>
      </c>
      <c r="N69" s="65">
        <v>1</v>
      </c>
      <c r="O69" s="65">
        <v>0</v>
      </c>
      <c r="P69" s="65">
        <v>0</v>
      </c>
      <c r="Q69" s="65">
        <v>0</v>
      </c>
      <c r="R69" s="65">
        <v>0</v>
      </c>
      <c r="S69" s="24">
        <v>0</v>
      </c>
      <c r="T69" s="24">
        <v>0</v>
      </c>
      <c r="U69" s="24">
        <v>0</v>
      </c>
      <c r="V69" s="24">
        <v>0</v>
      </c>
      <c r="W69" s="24">
        <v>2</v>
      </c>
      <c r="X69" s="24">
        <v>1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  <c r="AD69" s="24">
        <v>0</v>
      </c>
      <c r="AE69" s="24">
        <f t="shared" si="0"/>
        <v>2</v>
      </c>
      <c r="AF69" s="24">
        <f t="shared" si="1"/>
        <v>1</v>
      </c>
      <c r="AG69" s="71">
        <f t="shared" si="2"/>
        <v>3</v>
      </c>
      <c r="AH69" s="72">
        <v>54.010100000000001</v>
      </c>
    </row>
    <row r="70" spans="1:34" ht="15.75" customHeight="1" x14ac:dyDescent="0.2">
      <c r="A70" s="82" t="s">
        <v>95</v>
      </c>
      <c r="B70" s="83" t="s">
        <v>96</v>
      </c>
      <c r="C70" s="84">
        <v>2</v>
      </c>
      <c r="D70" s="84">
        <v>18</v>
      </c>
      <c r="E70" s="84">
        <v>0</v>
      </c>
      <c r="F70" s="84">
        <v>0</v>
      </c>
      <c r="G70" s="84">
        <v>0</v>
      </c>
      <c r="H70" s="84">
        <v>0</v>
      </c>
      <c r="I70" s="84">
        <v>0</v>
      </c>
      <c r="J70" s="84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1</v>
      </c>
      <c r="Q70" s="84">
        <v>0</v>
      </c>
      <c r="R70" s="84">
        <v>0</v>
      </c>
      <c r="S70" s="85">
        <v>0</v>
      </c>
      <c r="T70" s="85">
        <v>10</v>
      </c>
      <c r="U70" s="85">
        <v>0</v>
      </c>
      <c r="V70" s="85">
        <v>0</v>
      </c>
      <c r="W70" s="85">
        <v>2</v>
      </c>
      <c r="X70" s="85">
        <v>24</v>
      </c>
      <c r="Y70" s="85">
        <v>0</v>
      </c>
      <c r="Z70" s="85">
        <v>5</v>
      </c>
      <c r="AA70" s="85">
        <v>0</v>
      </c>
      <c r="AB70" s="85">
        <v>0</v>
      </c>
      <c r="AC70" s="85">
        <v>0</v>
      </c>
      <c r="AD70" s="85">
        <v>0</v>
      </c>
      <c r="AE70" s="86">
        <f t="shared" si="0"/>
        <v>2</v>
      </c>
      <c r="AF70" s="86">
        <f t="shared" si="1"/>
        <v>29</v>
      </c>
      <c r="AG70" s="86">
        <f t="shared" si="2"/>
        <v>31</v>
      </c>
      <c r="AH70" s="87">
        <v>45.100099999999998</v>
      </c>
    </row>
    <row r="71" spans="1:34" ht="15.75" customHeight="1" x14ac:dyDescent="0.2">
      <c r="A71" s="77" t="s">
        <v>97</v>
      </c>
      <c r="B71" s="75" t="s">
        <v>98</v>
      </c>
      <c r="C71" s="65">
        <v>5</v>
      </c>
      <c r="D71" s="65">
        <v>15</v>
      </c>
      <c r="E71" s="65">
        <v>0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65">
        <v>0</v>
      </c>
      <c r="L71" s="65">
        <v>0</v>
      </c>
      <c r="M71" s="65">
        <v>0</v>
      </c>
      <c r="N71" s="65">
        <v>0</v>
      </c>
      <c r="O71" s="65">
        <v>0</v>
      </c>
      <c r="P71" s="65">
        <v>1</v>
      </c>
      <c r="Q71" s="65">
        <v>0</v>
      </c>
      <c r="R71" s="65">
        <v>0</v>
      </c>
      <c r="S71" s="24">
        <v>1</v>
      </c>
      <c r="T71" s="24">
        <v>5</v>
      </c>
      <c r="U71" s="24">
        <v>0</v>
      </c>
      <c r="V71" s="24">
        <v>0</v>
      </c>
      <c r="W71" s="24">
        <v>3</v>
      </c>
      <c r="X71" s="24">
        <v>16</v>
      </c>
      <c r="Y71" s="24">
        <v>3</v>
      </c>
      <c r="Z71" s="24">
        <v>5</v>
      </c>
      <c r="AA71" s="24">
        <v>0</v>
      </c>
      <c r="AB71" s="24">
        <v>0</v>
      </c>
      <c r="AC71" s="24">
        <v>0</v>
      </c>
      <c r="AD71" s="24">
        <v>0</v>
      </c>
      <c r="AE71" s="24">
        <f t="shared" si="0"/>
        <v>6</v>
      </c>
      <c r="AF71" s="24">
        <f t="shared" si="1"/>
        <v>21</v>
      </c>
      <c r="AG71" s="71">
        <f t="shared" si="2"/>
        <v>27</v>
      </c>
      <c r="AH71" s="72">
        <v>45.110100000000003</v>
      </c>
    </row>
    <row r="72" spans="1:34" ht="15.75" customHeight="1" x14ac:dyDescent="0.2">
      <c r="A72" s="82" t="s">
        <v>368</v>
      </c>
      <c r="B72" s="83" t="s">
        <v>369</v>
      </c>
      <c r="C72" s="84">
        <v>0</v>
      </c>
      <c r="D72" s="84">
        <v>0</v>
      </c>
      <c r="E72" s="84">
        <v>0</v>
      </c>
      <c r="F72" s="84">
        <v>0</v>
      </c>
      <c r="G72" s="84">
        <v>0</v>
      </c>
      <c r="H72" s="84">
        <v>0</v>
      </c>
      <c r="I72" s="84">
        <v>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1</v>
      </c>
      <c r="P72" s="84">
        <v>0</v>
      </c>
      <c r="Q72" s="84">
        <v>0</v>
      </c>
      <c r="R72" s="84">
        <v>0</v>
      </c>
      <c r="S72" s="85">
        <v>0</v>
      </c>
      <c r="T72" s="85">
        <v>0</v>
      </c>
      <c r="U72" s="85">
        <v>0</v>
      </c>
      <c r="V72" s="85">
        <v>0</v>
      </c>
      <c r="W72" s="85">
        <v>0</v>
      </c>
      <c r="X72" s="85">
        <v>0</v>
      </c>
      <c r="Y72" s="85">
        <v>1</v>
      </c>
      <c r="Z72" s="85">
        <v>0</v>
      </c>
      <c r="AA72" s="85">
        <v>0</v>
      </c>
      <c r="AB72" s="85">
        <v>0</v>
      </c>
      <c r="AC72" s="85">
        <v>0</v>
      </c>
      <c r="AD72" s="85">
        <v>0</v>
      </c>
      <c r="AE72" s="86">
        <f t="shared" ref="AE72" si="18">SUM(U72,W72,Y72,AA72,AC72)</f>
        <v>1</v>
      </c>
      <c r="AF72" s="86">
        <f t="shared" ref="AF72" si="19">SUM(V72,X72,Z72,AB72,AD72)</f>
        <v>0</v>
      </c>
      <c r="AG72" s="86">
        <f t="shared" ref="AG72" si="20">SUM(AE72:AF72)</f>
        <v>1</v>
      </c>
      <c r="AH72" s="87">
        <v>45.120100000000001</v>
      </c>
    </row>
    <row r="73" spans="1:34" ht="15.75" customHeight="1" thickBot="1" x14ac:dyDescent="0.25">
      <c r="A73" s="90" t="s">
        <v>296</v>
      </c>
      <c r="B73" s="76" t="s">
        <v>138</v>
      </c>
      <c r="C73" s="91">
        <v>43</v>
      </c>
      <c r="D73" s="91">
        <v>41</v>
      </c>
      <c r="E73" s="91">
        <v>0</v>
      </c>
      <c r="F73" s="91">
        <v>0</v>
      </c>
      <c r="G73" s="91">
        <v>0</v>
      </c>
      <c r="H73" s="91">
        <v>0</v>
      </c>
      <c r="I73" s="91">
        <v>1</v>
      </c>
      <c r="J73" s="91">
        <v>0</v>
      </c>
      <c r="K73" s="91">
        <v>0</v>
      </c>
      <c r="L73" s="91">
        <v>1</v>
      </c>
      <c r="M73" s="91">
        <v>1</v>
      </c>
      <c r="N73" s="91">
        <v>2</v>
      </c>
      <c r="O73" s="91">
        <v>3</v>
      </c>
      <c r="P73" s="91">
        <v>2</v>
      </c>
      <c r="Q73" s="91">
        <v>0</v>
      </c>
      <c r="R73" s="91">
        <v>1</v>
      </c>
      <c r="S73" s="92">
        <v>1</v>
      </c>
      <c r="T73" s="92">
        <v>2</v>
      </c>
      <c r="U73" s="92">
        <v>0</v>
      </c>
      <c r="V73" s="92">
        <v>0</v>
      </c>
      <c r="W73" s="92">
        <v>26</v>
      </c>
      <c r="X73" s="92">
        <v>23</v>
      </c>
      <c r="Y73" s="92">
        <v>19</v>
      </c>
      <c r="Z73" s="92">
        <v>22</v>
      </c>
      <c r="AA73" s="92">
        <v>4</v>
      </c>
      <c r="AB73" s="92">
        <v>4</v>
      </c>
      <c r="AC73" s="92">
        <v>0</v>
      </c>
      <c r="AD73" s="92">
        <v>0</v>
      </c>
      <c r="AE73" s="92">
        <f t="shared" si="0"/>
        <v>49</v>
      </c>
      <c r="AF73" s="92">
        <f t="shared" si="1"/>
        <v>49</v>
      </c>
      <c r="AG73" s="73">
        <f>SUM(AE73:AF73)</f>
        <v>98</v>
      </c>
      <c r="AH73" s="74">
        <v>24.110099999999999</v>
      </c>
    </row>
    <row r="74" spans="1:34" s="15" customFormat="1" ht="15.75" customHeight="1" thickBot="1" x14ac:dyDescent="0.35">
      <c r="A74" s="16" t="s">
        <v>139</v>
      </c>
      <c r="B74" s="23" t="s">
        <v>18</v>
      </c>
      <c r="C74" s="21">
        <f t="shared" ref="C74:AG74" si="21">SUM(C16:C73)</f>
        <v>326</v>
      </c>
      <c r="D74" s="21">
        <f t="shared" si="21"/>
        <v>504</v>
      </c>
      <c r="E74" s="21">
        <f t="shared" si="21"/>
        <v>1</v>
      </c>
      <c r="F74" s="21">
        <f t="shared" si="21"/>
        <v>0</v>
      </c>
      <c r="G74" s="21">
        <f t="shared" si="21"/>
        <v>8</v>
      </c>
      <c r="H74" s="21">
        <f t="shared" si="21"/>
        <v>3</v>
      </c>
      <c r="I74" s="21">
        <f t="shared" si="21"/>
        <v>1</v>
      </c>
      <c r="J74" s="21">
        <f t="shared" si="21"/>
        <v>0</v>
      </c>
      <c r="K74" s="21">
        <f t="shared" si="21"/>
        <v>6</v>
      </c>
      <c r="L74" s="21">
        <f t="shared" si="21"/>
        <v>9</v>
      </c>
      <c r="M74" s="21">
        <f t="shared" si="21"/>
        <v>7</v>
      </c>
      <c r="N74" s="21">
        <f t="shared" si="21"/>
        <v>15</v>
      </c>
      <c r="O74" s="21">
        <f t="shared" si="21"/>
        <v>27</v>
      </c>
      <c r="P74" s="21">
        <f t="shared" si="21"/>
        <v>30</v>
      </c>
      <c r="Q74" s="21">
        <f t="shared" si="21"/>
        <v>17</v>
      </c>
      <c r="R74" s="21">
        <f t="shared" si="21"/>
        <v>19</v>
      </c>
      <c r="S74" s="21">
        <f t="shared" si="21"/>
        <v>45</v>
      </c>
      <c r="T74" s="21">
        <f t="shared" si="21"/>
        <v>119</v>
      </c>
      <c r="U74" s="21">
        <f t="shared" si="21"/>
        <v>0</v>
      </c>
      <c r="V74" s="21">
        <f t="shared" si="21"/>
        <v>0</v>
      </c>
      <c r="W74" s="21">
        <f t="shared" si="21"/>
        <v>251</v>
      </c>
      <c r="X74" s="21">
        <f t="shared" si="21"/>
        <v>503</v>
      </c>
      <c r="Y74" s="21">
        <f t="shared" si="21"/>
        <v>160</v>
      </c>
      <c r="Z74" s="21">
        <f t="shared" si="21"/>
        <v>154</v>
      </c>
      <c r="AA74" s="21">
        <f t="shared" si="21"/>
        <v>27</v>
      </c>
      <c r="AB74" s="21">
        <f t="shared" si="21"/>
        <v>42</v>
      </c>
      <c r="AC74" s="21">
        <f t="shared" si="21"/>
        <v>0</v>
      </c>
      <c r="AD74" s="21">
        <f t="shared" si="21"/>
        <v>0</v>
      </c>
      <c r="AE74" s="21">
        <f t="shared" si="21"/>
        <v>438</v>
      </c>
      <c r="AF74" s="21">
        <f t="shared" si="21"/>
        <v>699</v>
      </c>
      <c r="AG74" s="21">
        <f t="shared" si="21"/>
        <v>1137</v>
      </c>
    </row>
    <row r="75" spans="1:34" x14ac:dyDescent="0.2"/>
    <row r="76" spans="1:34" x14ac:dyDescent="0.2"/>
    <row r="77" spans="1:34" x14ac:dyDescent="0.2"/>
    <row r="78" spans="1:34" x14ac:dyDescent="0.2"/>
    <row r="79" spans="1:34" x14ac:dyDescent="0.2"/>
    <row r="80" spans="1:34" x14ac:dyDescent="0.2"/>
    <row r="81" spans="1:34" ht="12" x14ac:dyDescent="0.25">
      <c r="J81" s="93" t="s">
        <v>386</v>
      </c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</row>
    <row r="82" spans="1:34" ht="12" x14ac:dyDescent="0.25">
      <c r="A82" s="19" t="s">
        <v>2</v>
      </c>
    </row>
    <row r="83" spans="1:34" ht="15" customHeight="1" thickBot="1" x14ac:dyDescent="0.25"/>
    <row r="84" spans="1:34" ht="15.75" customHeight="1" thickBot="1" x14ac:dyDescent="0.25">
      <c r="A84" s="10"/>
      <c r="B84" s="6"/>
      <c r="C84" s="99" t="s">
        <v>3</v>
      </c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1"/>
      <c r="Q84" s="20"/>
      <c r="R84" s="5"/>
      <c r="S84" s="5"/>
      <c r="T84" s="6"/>
      <c r="U84" s="96" t="s">
        <v>4</v>
      </c>
      <c r="V84" s="97"/>
      <c r="W84" s="97"/>
      <c r="X84" s="97"/>
      <c r="Y84" s="97"/>
      <c r="Z84" s="97"/>
      <c r="AA84" s="97"/>
      <c r="AB84" s="97"/>
      <c r="AC84" s="97"/>
      <c r="AD84" s="98"/>
      <c r="AE84" s="5"/>
      <c r="AF84" s="5"/>
      <c r="AG84" s="5"/>
      <c r="AH84" s="7"/>
    </row>
    <row r="85" spans="1:34" ht="15" customHeight="1" x14ac:dyDescent="0.25">
      <c r="A85" s="22" t="s">
        <v>277</v>
      </c>
      <c r="C85" s="94" t="s">
        <v>6</v>
      </c>
      <c r="D85" s="94"/>
      <c r="E85" s="94" t="s">
        <v>7</v>
      </c>
      <c r="F85" s="94"/>
      <c r="G85" s="94" t="s">
        <v>8</v>
      </c>
      <c r="H85" s="94"/>
      <c r="I85" s="94" t="s">
        <v>9</v>
      </c>
      <c r="J85" s="94"/>
      <c r="K85" s="94" t="s">
        <v>10</v>
      </c>
      <c r="L85" s="94"/>
      <c r="M85" s="94" t="s">
        <v>11</v>
      </c>
      <c r="N85" s="94"/>
      <c r="O85" s="94" t="s">
        <v>12</v>
      </c>
      <c r="P85" s="94"/>
      <c r="Q85" s="93" t="s">
        <v>100</v>
      </c>
      <c r="R85" s="93"/>
      <c r="S85" s="95" t="s">
        <v>127</v>
      </c>
      <c r="T85" s="95"/>
      <c r="U85" s="93" t="s">
        <v>13</v>
      </c>
      <c r="V85" s="93"/>
      <c r="W85" s="93" t="s">
        <v>14</v>
      </c>
      <c r="X85" s="93"/>
      <c r="Y85" s="93" t="s">
        <v>15</v>
      </c>
      <c r="Z85" s="93"/>
      <c r="AA85" s="93" t="s">
        <v>16</v>
      </c>
      <c r="AB85" s="93"/>
      <c r="AC85" s="93" t="s">
        <v>17</v>
      </c>
      <c r="AD85" s="93"/>
      <c r="AE85" s="94" t="s">
        <v>18</v>
      </c>
      <c r="AF85" s="94"/>
      <c r="AG85" s="12"/>
      <c r="AH85" s="22" t="s">
        <v>19</v>
      </c>
    </row>
    <row r="86" spans="1:34" ht="12.6" thickBot="1" x14ac:dyDescent="0.3">
      <c r="A86" s="11" t="s">
        <v>20</v>
      </c>
      <c r="B86" s="1" t="s">
        <v>21</v>
      </c>
      <c r="C86" s="1" t="s">
        <v>22</v>
      </c>
      <c r="D86" s="1" t="s">
        <v>23</v>
      </c>
      <c r="E86" s="1" t="s">
        <v>22</v>
      </c>
      <c r="F86" s="1" t="s">
        <v>23</v>
      </c>
      <c r="G86" s="1" t="s">
        <v>22</v>
      </c>
      <c r="H86" s="1" t="s">
        <v>23</v>
      </c>
      <c r="I86" s="1" t="s">
        <v>22</v>
      </c>
      <c r="J86" s="1" t="s">
        <v>23</v>
      </c>
      <c r="K86" s="1" t="s">
        <v>22</v>
      </c>
      <c r="L86" s="1" t="s">
        <v>23</v>
      </c>
      <c r="M86" s="1" t="s">
        <v>22</v>
      </c>
      <c r="N86" s="1" t="s">
        <v>23</v>
      </c>
      <c r="O86" s="1" t="s">
        <v>22</v>
      </c>
      <c r="P86" s="1" t="s">
        <v>23</v>
      </c>
      <c r="Q86" s="1" t="s">
        <v>22</v>
      </c>
      <c r="R86" s="1" t="s">
        <v>23</v>
      </c>
      <c r="S86" s="1" t="s">
        <v>22</v>
      </c>
      <c r="T86" s="1" t="s">
        <v>23</v>
      </c>
      <c r="U86" s="1" t="s">
        <v>22</v>
      </c>
      <c r="V86" s="1" t="s">
        <v>23</v>
      </c>
      <c r="W86" s="1" t="s">
        <v>22</v>
      </c>
      <c r="X86" s="1" t="s">
        <v>23</v>
      </c>
      <c r="Y86" s="1" t="s">
        <v>22</v>
      </c>
      <c r="Z86" s="1" t="s">
        <v>23</v>
      </c>
      <c r="AA86" s="1" t="s">
        <v>22</v>
      </c>
      <c r="AB86" s="1" t="s">
        <v>23</v>
      </c>
      <c r="AC86" s="1" t="s">
        <v>22</v>
      </c>
      <c r="AD86" s="1" t="s">
        <v>23</v>
      </c>
      <c r="AE86" s="5" t="s">
        <v>22</v>
      </c>
      <c r="AF86" s="5" t="s">
        <v>23</v>
      </c>
      <c r="AG86" s="5" t="s">
        <v>18</v>
      </c>
      <c r="AH86" s="7" t="s">
        <v>24</v>
      </c>
    </row>
    <row r="87" spans="1:34" ht="13.5" customHeight="1" x14ac:dyDescent="0.2">
      <c r="A87" s="77" t="s">
        <v>228</v>
      </c>
      <c r="B87" s="75" t="s">
        <v>102</v>
      </c>
      <c r="C87" s="71">
        <v>0</v>
      </c>
      <c r="D87" s="71">
        <v>0</v>
      </c>
      <c r="E87" s="71">
        <v>0</v>
      </c>
      <c r="F87" s="71">
        <v>0</v>
      </c>
      <c r="G87" s="71">
        <v>0</v>
      </c>
      <c r="H87" s="71">
        <v>0</v>
      </c>
      <c r="I87" s="71">
        <v>0</v>
      </c>
      <c r="J87" s="71">
        <v>0</v>
      </c>
      <c r="K87" s="71">
        <v>0</v>
      </c>
      <c r="L87" s="71">
        <v>0</v>
      </c>
      <c r="M87" s="71">
        <v>0</v>
      </c>
      <c r="N87" s="71">
        <v>0</v>
      </c>
      <c r="O87" s="71">
        <v>0</v>
      </c>
      <c r="P87" s="71">
        <v>0</v>
      </c>
      <c r="Q87" s="71">
        <v>0</v>
      </c>
      <c r="R87" s="71">
        <v>0</v>
      </c>
      <c r="S87" s="71">
        <v>0</v>
      </c>
      <c r="T87" s="71">
        <v>0</v>
      </c>
      <c r="U87" s="71">
        <v>0</v>
      </c>
      <c r="V87" s="71">
        <v>0</v>
      </c>
      <c r="W87" s="71">
        <v>0</v>
      </c>
      <c r="X87" s="71">
        <v>0</v>
      </c>
      <c r="Y87" s="71">
        <v>0</v>
      </c>
      <c r="Z87" s="71">
        <v>0</v>
      </c>
      <c r="AA87" s="71">
        <v>0</v>
      </c>
      <c r="AB87" s="71">
        <v>0</v>
      </c>
      <c r="AC87" s="71">
        <v>0</v>
      </c>
      <c r="AD87" s="71">
        <v>0</v>
      </c>
      <c r="AE87" s="71">
        <f t="shared" ref="AE87:AE91" si="22">SUM(U87,W87,Y87,AA87,AC87)</f>
        <v>0</v>
      </c>
      <c r="AF87" s="71">
        <f t="shared" ref="AF87:AF91" si="23">SUM(V87,X87,Z87,AB87,AD87)</f>
        <v>0</v>
      </c>
      <c r="AG87" s="71">
        <f>SUM(AE87:AF87)</f>
        <v>0</v>
      </c>
      <c r="AH87" s="72">
        <v>4.0601000000000003</v>
      </c>
    </row>
    <row r="88" spans="1:34" ht="13.5" customHeight="1" x14ac:dyDescent="0.2">
      <c r="A88" s="88" t="s">
        <v>284</v>
      </c>
      <c r="B88" s="83" t="s">
        <v>105</v>
      </c>
      <c r="C88" s="86">
        <v>1</v>
      </c>
      <c r="D88" s="86">
        <v>0</v>
      </c>
      <c r="E88" s="86">
        <v>0</v>
      </c>
      <c r="F88" s="86">
        <v>0</v>
      </c>
      <c r="G88" s="86">
        <v>0</v>
      </c>
      <c r="H88" s="86">
        <v>0</v>
      </c>
      <c r="I88" s="86">
        <v>0</v>
      </c>
      <c r="J88" s="86">
        <v>0</v>
      </c>
      <c r="K88" s="86">
        <v>0</v>
      </c>
      <c r="L88" s="86">
        <v>0</v>
      </c>
      <c r="M88" s="86">
        <v>0</v>
      </c>
      <c r="N88" s="86">
        <v>0</v>
      </c>
      <c r="O88" s="86">
        <v>0</v>
      </c>
      <c r="P88" s="86">
        <v>0</v>
      </c>
      <c r="Q88" s="86">
        <v>0</v>
      </c>
      <c r="R88" s="86">
        <v>0</v>
      </c>
      <c r="S88" s="86">
        <v>0</v>
      </c>
      <c r="T88" s="86">
        <v>0</v>
      </c>
      <c r="U88" s="86">
        <v>0</v>
      </c>
      <c r="V88" s="86">
        <v>0</v>
      </c>
      <c r="W88" s="86">
        <v>0</v>
      </c>
      <c r="X88" s="86">
        <v>0</v>
      </c>
      <c r="Y88" s="86">
        <v>1</v>
      </c>
      <c r="Z88" s="86">
        <v>0</v>
      </c>
      <c r="AA88" s="86">
        <v>0</v>
      </c>
      <c r="AB88" s="86">
        <v>0</v>
      </c>
      <c r="AC88" s="86">
        <v>0</v>
      </c>
      <c r="AD88" s="86">
        <v>0</v>
      </c>
      <c r="AE88" s="86">
        <f t="shared" si="22"/>
        <v>1</v>
      </c>
      <c r="AF88" s="86">
        <f t="shared" si="23"/>
        <v>0</v>
      </c>
      <c r="AG88" s="86">
        <f>SUM(AE88:AF88)</f>
        <v>1</v>
      </c>
      <c r="AH88" s="87" t="s">
        <v>345</v>
      </c>
    </row>
    <row r="89" spans="1:34" ht="15.75" customHeight="1" x14ac:dyDescent="0.2">
      <c r="A89" s="79" t="s">
        <v>106</v>
      </c>
      <c r="B89" s="75" t="s">
        <v>107</v>
      </c>
      <c r="C89" s="71">
        <v>0</v>
      </c>
      <c r="D89" s="71">
        <v>0</v>
      </c>
      <c r="E89" s="71">
        <v>0</v>
      </c>
      <c r="F89" s="71">
        <v>0</v>
      </c>
      <c r="G89" s="71">
        <v>0</v>
      </c>
      <c r="H89" s="71">
        <v>0</v>
      </c>
      <c r="I89" s="71">
        <v>0</v>
      </c>
      <c r="J89" s="71">
        <v>0</v>
      </c>
      <c r="K89" s="71">
        <v>0</v>
      </c>
      <c r="L89" s="71">
        <v>0</v>
      </c>
      <c r="M89" s="71">
        <v>0</v>
      </c>
      <c r="N89" s="71">
        <v>0</v>
      </c>
      <c r="O89" s="71">
        <v>0</v>
      </c>
      <c r="P89" s="71">
        <v>0</v>
      </c>
      <c r="Q89" s="71">
        <v>0</v>
      </c>
      <c r="R89" s="71">
        <v>0</v>
      </c>
      <c r="S89" s="71">
        <v>0</v>
      </c>
      <c r="T89" s="71">
        <v>0</v>
      </c>
      <c r="U89" s="71">
        <v>0</v>
      </c>
      <c r="V89" s="71">
        <v>0</v>
      </c>
      <c r="W89" s="71">
        <v>0</v>
      </c>
      <c r="X89" s="71">
        <v>0</v>
      </c>
      <c r="Y89" s="71">
        <v>0</v>
      </c>
      <c r="Z89" s="71">
        <v>0</v>
      </c>
      <c r="AA89" s="71">
        <v>0</v>
      </c>
      <c r="AB89" s="71">
        <v>0</v>
      </c>
      <c r="AC89" s="71">
        <v>0</v>
      </c>
      <c r="AD89" s="71">
        <v>0</v>
      </c>
      <c r="AE89" s="71">
        <f t="shared" si="22"/>
        <v>0</v>
      </c>
      <c r="AF89" s="71">
        <f t="shared" si="23"/>
        <v>0</v>
      </c>
      <c r="AG89" s="71">
        <f>SUM(AE89:AF89)</f>
        <v>0</v>
      </c>
      <c r="AH89" s="72" t="s">
        <v>346</v>
      </c>
    </row>
    <row r="90" spans="1:34" ht="15.75" customHeight="1" x14ac:dyDescent="0.2">
      <c r="A90" s="88" t="s">
        <v>308</v>
      </c>
      <c r="B90" s="83" t="s">
        <v>302</v>
      </c>
      <c r="C90" s="86">
        <v>0</v>
      </c>
      <c r="D90" s="86">
        <v>1</v>
      </c>
      <c r="E90" s="86">
        <v>0</v>
      </c>
      <c r="F90" s="86">
        <v>0</v>
      </c>
      <c r="G90" s="86">
        <v>0</v>
      </c>
      <c r="H90" s="86">
        <v>0</v>
      </c>
      <c r="I90" s="86">
        <v>0</v>
      </c>
      <c r="J90" s="86">
        <v>0</v>
      </c>
      <c r="K90" s="86">
        <v>0</v>
      </c>
      <c r="L90" s="86">
        <v>0</v>
      </c>
      <c r="M90" s="86">
        <v>0</v>
      </c>
      <c r="N90" s="86">
        <v>0</v>
      </c>
      <c r="O90" s="86">
        <v>0</v>
      </c>
      <c r="P90" s="86">
        <v>0</v>
      </c>
      <c r="Q90" s="86">
        <v>0</v>
      </c>
      <c r="R90" s="86">
        <v>0</v>
      </c>
      <c r="S90" s="86">
        <v>0</v>
      </c>
      <c r="T90" s="86">
        <v>0</v>
      </c>
      <c r="U90" s="86">
        <v>0</v>
      </c>
      <c r="V90" s="86">
        <v>0</v>
      </c>
      <c r="W90" s="86">
        <v>0</v>
      </c>
      <c r="X90" s="86">
        <v>0</v>
      </c>
      <c r="Y90" s="86">
        <v>0</v>
      </c>
      <c r="Z90" s="86">
        <v>0</v>
      </c>
      <c r="AA90" s="86">
        <v>0</v>
      </c>
      <c r="AB90" s="86">
        <v>1</v>
      </c>
      <c r="AC90" s="86">
        <v>0</v>
      </c>
      <c r="AD90" s="86">
        <v>0</v>
      </c>
      <c r="AE90" s="86">
        <f t="shared" ref="AE90" si="24">SUM(U90,W90,Y90,AA90,AC90)</f>
        <v>0</v>
      </c>
      <c r="AF90" s="86">
        <f t="shared" ref="AF90" si="25">SUM(V90,X90,Z90,AB90,AD90)</f>
        <v>1</v>
      </c>
      <c r="AG90" s="86">
        <f>SUM(AE90:AF90)</f>
        <v>1</v>
      </c>
      <c r="AH90" s="87">
        <v>30.1401</v>
      </c>
    </row>
    <row r="91" spans="1:34" ht="15.75" customHeight="1" thickBot="1" x14ac:dyDescent="0.25">
      <c r="A91" s="89" t="s">
        <v>359</v>
      </c>
      <c r="B91" s="76" t="s">
        <v>358</v>
      </c>
      <c r="C91" s="73">
        <v>0</v>
      </c>
      <c r="D91" s="73">
        <v>0</v>
      </c>
      <c r="E91" s="73">
        <v>0</v>
      </c>
      <c r="F91" s="73">
        <v>0</v>
      </c>
      <c r="G91" s="73">
        <v>0</v>
      </c>
      <c r="H91" s="73">
        <v>0</v>
      </c>
      <c r="I91" s="73">
        <v>0</v>
      </c>
      <c r="J91" s="73">
        <v>0</v>
      </c>
      <c r="K91" s="73">
        <v>0</v>
      </c>
      <c r="L91" s="73">
        <v>0</v>
      </c>
      <c r="M91" s="73">
        <v>0</v>
      </c>
      <c r="N91" s="73">
        <v>0</v>
      </c>
      <c r="O91" s="73">
        <v>0</v>
      </c>
      <c r="P91" s="73">
        <v>0</v>
      </c>
      <c r="Q91" s="73">
        <v>0</v>
      </c>
      <c r="R91" s="73">
        <v>0</v>
      </c>
      <c r="S91" s="73">
        <v>0</v>
      </c>
      <c r="T91" s="73">
        <v>0</v>
      </c>
      <c r="U91" s="73">
        <v>0</v>
      </c>
      <c r="V91" s="73">
        <v>0</v>
      </c>
      <c r="W91" s="73">
        <v>0</v>
      </c>
      <c r="X91" s="73">
        <v>0</v>
      </c>
      <c r="Y91" s="73">
        <v>0</v>
      </c>
      <c r="Z91" s="73">
        <v>0</v>
      </c>
      <c r="AA91" s="73">
        <v>0</v>
      </c>
      <c r="AB91" s="73">
        <v>0</v>
      </c>
      <c r="AC91" s="73">
        <v>0</v>
      </c>
      <c r="AD91" s="73">
        <v>0</v>
      </c>
      <c r="AE91" s="73">
        <f t="shared" si="22"/>
        <v>0</v>
      </c>
      <c r="AF91" s="73">
        <f t="shared" si="23"/>
        <v>0</v>
      </c>
      <c r="AG91" s="73">
        <f>SUM(AE91:AF91)</f>
        <v>0</v>
      </c>
      <c r="AH91" s="74">
        <v>24.010200000000001</v>
      </c>
    </row>
    <row r="92" spans="1:34" ht="12.6" thickBot="1" x14ac:dyDescent="0.25">
      <c r="A92" s="16" t="s">
        <v>277</v>
      </c>
      <c r="B92" s="23" t="s">
        <v>18</v>
      </c>
      <c r="C92" s="21">
        <f t="shared" ref="C92:AG92" si="26">SUM(C87:C91)</f>
        <v>1</v>
      </c>
      <c r="D92" s="21">
        <f t="shared" si="26"/>
        <v>1</v>
      </c>
      <c r="E92" s="21">
        <f t="shared" si="26"/>
        <v>0</v>
      </c>
      <c r="F92" s="21">
        <f t="shared" si="26"/>
        <v>0</v>
      </c>
      <c r="G92" s="21">
        <f t="shared" si="26"/>
        <v>0</v>
      </c>
      <c r="H92" s="21">
        <f t="shared" si="26"/>
        <v>0</v>
      </c>
      <c r="I92" s="21">
        <f t="shared" si="26"/>
        <v>0</v>
      </c>
      <c r="J92" s="21">
        <f t="shared" si="26"/>
        <v>0</v>
      </c>
      <c r="K92" s="21">
        <f t="shared" si="26"/>
        <v>0</v>
      </c>
      <c r="L92" s="21">
        <f t="shared" si="26"/>
        <v>0</v>
      </c>
      <c r="M92" s="21">
        <f t="shared" si="26"/>
        <v>0</v>
      </c>
      <c r="N92" s="21">
        <f t="shared" si="26"/>
        <v>0</v>
      </c>
      <c r="O92" s="21">
        <f t="shared" si="26"/>
        <v>0</v>
      </c>
      <c r="P92" s="21">
        <f t="shared" si="26"/>
        <v>0</v>
      </c>
      <c r="Q92" s="21">
        <f t="shared" si="26"/>
        <v>0</v>
      </c>
      <c r="R92" s="21">
        <f t="shared" si="26"/>
        <v>0</v>
      </c>
      <c r="S92" s="21">
        <f t="shared" si="26"/>
        <v>0</v>
      </c>
      <c r="T92" s="21">
        <f t="shared" si="26"/>
        <v>0</v>
      </c>
      <c r="U92" s="21">
        <f t="shared" si="26"/>
        <v>0</v>
      </c>
      <c r="V92" s="21">
        <f t="shared" si="26"/>
        <v>0</v>
      </c>
      <c r="W92" s="21">
        <f t="shared" si="26"/>
        <v>0</v>
      </c>
      <c r="X92" s="21">
        <f t="shared" si="26"/>
        <v>0</v>
      </c>
      <c r="Y92" s="21">
        <f t="shared" si="26"/>
        <v>1</v>
      </c>
      <c r="Z92" s="21">
        <f t="shared" si="26"/>
        <v>0</v>
      </c>
      <c r="AA92" s="21">
        <f t="shared" si="26"/>
        <v>0</v>
      </c>
      <c r="AB92" s="21">
        <f t="shared" si="26"/>
        <v>1</v>
      </c>
      <c r="AC92" s="21">
        <f t="shared" si="26"/>
        <v>0</v>
      </c>
      <c r="AD92" s="21">
        <f t="shared" si="26"/>
        <v>0</v>
      </c>
      <c r="AE92" s="21">
        <f t="shared" si="26"/>
        <v>1</v>
      </c>
      <c r="AF92" s="21">
        <f t="shared" si="26"/>
        <v>1</v>
      </c>
      <c r="AG92" s="21">
        <f t="shared" si="26"/>
        <v>2</v>
      </c>
    </row>
    <row r="93" spans="1:34" x14ac:dyDescent="0.2"/>
    <row r="94" spans="1:34" x14ac:dyDescent="0.2"/>
    <row r="95" spans="1:34" x14ac:dyDescent="0.2"/>
    <row r="96" spans="1:34" x14ac:dyDescent="0.2"/>
    <row r="97" spans="1:34" x14ac:dyDescent="0.2"/>
    <row r="98" spans="1:34" ht="12" x14ac:dyDescent="0.25">
      <c r="J98" s="93" t="s">
        <v>386</v>
      </c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</row>
    <row r="99" spans="1:34" ht="12" x14ac:dyDescent="0.25">
      <c r="A99" s="19" t="s">
        <v>2</v>
      </c>
    </row>
    <row r="100" spans="1:34" ht="15" customHeight="1" thickBot="1" x14ac:dyDescent="0.25"/>
    <row r="101" spans="1:34" ht="15.75" customHeight="1" thickBot="1" x14ac:dyDescent="0.25">
      <c r="A101" s="10"/>
      <c r="B101" s="6"/>
      <c r="C101" s="99" t="s">
        <v>3</v>
      </c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1"/>
      <c r="Q101" s="20"/>
      <c r="R101" s="5"/>
      <c r="S101" s="5"/>
      <c r="T101" s="6"/>
      <c r="U101" s="96" t="s">
        <v>4</v>
      </c>
      <c r="V101" s="97"/>
      <c r="W101" s="97"/>
      <c r="X101" s="97"/>
      <c r="Y101" s="97"/>
      <c r="Z101" s="97"/>
      <c r="AA101" s="97"/>
      <c r="AB101" s="97"/>
      <c r="AC101" s="97"/>
      <c r="AD101" s="98"/>
      <c r="AE101" s="5"/>
      <c r="AF101" s="5"/>
      <c r="AG101" s="5"/>
      <c r="AH101" s="7"/>
    </row>
    <row r="102" spans="1:34" ht="15" customHeight="1" x14ac:dyDescent="0.25">
      <c r="A102" s="22" t="s">
        <v>99</v>
      </c>
      <c r="C102" s="94" t="s">
        <v>6</v>
      </c>
      <c r="D102" s="94"/>
      <c r="E102" s="94" t="s">
        <v>7</v>
      </c>
      <c r="F102" s="94"/>
      <c r="G102" s="94" t="s">
        <v>8</v>
      </c>
      <c r="H102" s="94"/>
      <c r="I102" s="94" t="s">
        <v>9</v>
      </c>
      <c r="J102" s="94"/>
      <c r="K102" s="94" t="s">
        <v>10</v>
      </c>
      <c r="L102" s="94"/>
      <c r="M102" s="94" t="s">
        <v>11</v>
      </c>
      <c r="N102" s="94"/>
      <c r="O102" s="94" t="s">
        <v>12</v>
      </c>
      <c r="P102" s="94"/>
      <c r="Q102" s="93" t="s">
        <v>100</v>
      </c>
      <c r="R102" s="93"/>
      <c r="S102" s="95" t="s">
        <v>127</v>
      </c>
      <c r="T102" s="95"/>
      <c r="U102" s="93" t="s">
        <v>13</v>
      </c>
      <c r="V102" s="93"/>
      <c r="W102" s="93" t="s">
        <v>14</v>
      </c>
      <c r="X102" s="93"/>
      <c r="Y102" s="93" t="s">
        <v>15</v>
      </c>
      <c r="Z102" s="93"/>
      <c r="AA102" s="93" t="s">
        <v>16</v>
      </c>
      <c r="AB102" s="93"/>
      <c r="AC102" s="93" t="s">
        <v>17</v>
      </c>
      <c r="AD102" s="93"/>
      <c r="AE102" s="94" t="s">
        <v>18</v>
      </c>
      <c r="AF102" s="94"/>
      <c r="AG102" s="12"/>
      <c r="AH102" s="22" t="s">
        <v>19</v>
      </c>
    </row>
    <row r="103" spans="1:34" ht="12.6" thickBot="1" x14ac:dyDescent="0.3">
      <c r="A103" s="11" t="s">
        <v>20</v>
      </c>
      <c r="B103" s="1" t="s">
        <v>21</v>
      </c>
      <c r="C103" s="1" t="s">
        <v>22</v>
      </c>
      <c r="D103" s="1" t="s">
        <v>23</v>
      </c>
      <c r="E103" s="1" t="s">
        <v>22</v>
      </c>
      <c r="F103" s="1" t="s">
        <v>23</v>
      </c>
      <c r="G103" s="1" t="s">
        <v>22</v>
      </c>
      <c r="H103" s="1" t="s">
        <v>23</v>
      </c>
      <c r="I103" s="1" t="s">
        <v>22</v>
      </c>
      <c r="J103" s="1" t="s">
        <v>23</v>
      </c>
      <c r="K103" s="1" t="s">
        <v>22</v>
      </c>
      <c r="L103" s="1" t="s">
        <v>23</v>
      </c>
      <c r="M103" s="1" t="s">
        <v>22</v>
      </c>
      <c r="N103" s="1" t="s">
        <v>23</v>
      </c>
      <c r="O103" s="1" t="s">
        <v>22</v>
      </c>
      <c r="P103" s="1" t="s">
        <v>23</v>
      </c>
      <c r="Q103" s="1" t="s">
        <v>22</v>
      </c>
      <c r="R103" s="1" t="s">
        <v>23</v>
      </c>
      <c r="S103" s="1" t="s">
        <v>22</v>
      </c>
      <c r="T103" s="1" t="s">
        <v>23</v>
      </c>
      <c r="U103" s="1" t="s">
        <v>22</v>
      </c>
      <c r="V103" s="1" t="s">
        <v>23</v>
      </c>
      <c r="W103" s="1" t="s">
        <v>22</v>
      </c>
      <c r="X103" s="1" t="s">
        <v>23</v>
      </c>
      <c r="Y103" s="1" t="s">
        <v>22</v>
      </c>
      <c r="Z103" s="1" t="s">
        <v>23</v>
      </c>
      <c r="AA103" s="1" t="s">
        <v>22</v>
      </c>
      <c r="AB103" s="1" t="s">
        <v>23</v>
      </c>
      <c r="AC103" s="1" t="s">
        <v>22</v>
      </c>
      <c r="AD103" s="1" t="s">
        <v>23</v>
      </c>
      <c r="AE103" s="1" t="s">
        <v>22</v>
      </c>
      <c r="AF103" s="1" t="s">
        <v>23</v>
      </c>
      <c r="AG103" s="8" t="s">
        <v>18</v>
      </c>
      <c r="AH103" s="1" t="s">
        <v>24</v>
      </c>
    </row>
    <row r="104" spans="1:34" ht="13.5" customHeight="1" x14ac:dyDescent="0.2">
      <c r="A104" s="88" t="s">
        <v>290</v>
      </c>
      <c r="B104" s="83" t="s">
        <v>25</v>
      </c>
      <c r="C104" s="86">
        <v>5</v>
      </c>
      <c r="D104" s="86">
        <v>2</v>
      </c>
      <c r="E104" s="86">
        <v>0</v>
      </c>
      <c r="F104" s="86">
        <v>0</v>
      </c>
      <c r="G104" s="86">
        <v>0</v>
      </c>
      <c r="H104" s="86">
        <v>1</v>
      </c>
      <c r="I104" s="86">
        <v>0</v>
      </c>
      <c r="J104" s="86">
        <v>0</v>
      </c>
      <c r="K104" s="86">
        <v>1</v>
      </c>
      <c r="L104" s="86">
        <v>0</v>
      </c>
      <c r="M104" s="86">
        <v>0</v>
      </c>
      <c r="N104" s="86">
        <v>0</v>
      </c>
      <c r="O104" s="86">
        <v>0</v>
      </c>
      <c r="P104" s="86">
        <v>1</v>
      </c>
      <c r="Q104" s="86">
        <v>0</v>
      </c>
      <c r="R104" s="86">
        <v>0</v>
      </c>
      <c r="S104" s="86">
        <v>0</v>
      </c>
      <c r="T104" s="86">
        <v>0</v>
      </c>
      <c r="U104" s="86">
        <v>0</v>
      </c>
      <c r="V104" s="86">
        <v>0</v>
      </c>
      <c r="W104" s="86">
        <v>1</v>
      </c>
      <c r="X104" s="86">
        <v>3</v>
      </c>
      <c r="Y104" s="86">
        <v>5</v>
      </c>
      <c r="Z104" s="86">
        <v>1</v>
      </c>
      <c r="AA104" s="86">
        <v>0</v>
      </c>
      <c r="AB104" s="86">
        <v>0</v>
      </c>
      <c r="AC104" s="86">
        <v>0</v>
      </c>
      <c r="AD104" s="86">
        <v>0</v>
      </c>
      <c r="AE104" s="86">
        <f t="shared" ref="AE104:AE145" si="27">SUM(U104,W104,Y104,AA104,AC104)</f>
        <v>6</v>
      </c>
      <c r="AF104" s="86">
        <f t="shared" ref="AF104:AF144" si="28">SUM(V104,X104,Z104,AB104,AD104)</f>
        <v>4</v>
      </c>
      <c r="AG104" s="86">
        <f t="shared" ref="AG104:AG145" si="29">SUM(AE104:AF104)</f>
        <v>10</v>
      </c>
      <c r="AH104" s="87">
        <v>4.0902000000000003</v>
      </c>
    </row>
    <row r="105" spans="1:34" ht="13.5" customHeight="1" x14ac:dyDescent="0.2">
      <c r="A105" s="79" t="s">
        <v>333</v>
      </c>
      <c r="B105" s="75" t="s">
        <v>102</v>
      </c>
      <c r="C105" s="71">
        <v>0</v>
      </c>
      <c r="D105" s="71">
        <v>1</v>
      </c>
      <c r="E105" s="71">
        <v>0</v>
      </c>
      <c r="F105" s="71">
        <v>0</v>
      </c>
      <c r="G105" s="71">
        <v>0</v>
      </c>
      <c r="H105" s="71">
        <v>0</v>
      </c>
      <c r="I105" s="71">
        <v>0</v>
      </c>
      <c r="J105" s="71">
        <v>0</v>
      </c>
      <c r="K105" s="71">
        <v>1</v>
      </c>
      <c r="L105" s="71">
        <v>1</v>
      </c>
      <c r="M105" s="71">
        <v>0</v>
      </c>
      <c r="N105" s="71">
        <v>0</v>
      </c>
      <c r="O105" s="71">
        <v>0</v>
      </c>
      <c r="P105" s="71">
        <v>1</v>
      </c>
      <c r="Q105" s="71">
        <v>0</v>
      </c>
      <c r="R105" s="71">
        <v>0</v>
      </c>
      <c r="S105" s="71">
        <v>0</v>
      </c>
      <c r="T105" s="71">
        <v>0</v>
      </c>
      <c r="U105" s="71">
        <v>0</v>
      </c>
      <c r="V105" s="71">
        <v>0</v>
      </c>
      <c r="W105" s="71">
        <v>0</v>
      </c>
      <c r="X105" s="71">
        <v>0</v>
      </c>
      <c r="Y105" s="71">
        <v>1</v>
      </c>
      <c r="Z105" s="71">
        <v>3</v>
      </c>
      <c r="AA105" s="71">
        <v>0</v>
      </c>
      <c r="AB105" s="71">
        <v>0</v>
      </c>
      <c r="AC105" s="71">
        <v>0</v>
      </c>
      <c r="AD105" s="71">
        <v>0</v>
      </c>
      <c r="AE105" s="71">
        <f t="shared" si="27"/>
        <v>1</v>
      </c>
      <c r="AF105" s="71">
        <f t="shared" si="28"/>
        <v>3</v>
      </c>
      <c r="AG105" s="71">
        <f>SUM(AE105:AF105)</f>
        <v>4</v>
      </c>
      <c r="AH105" s="72">
        <v>3.0103</v>
      </c>
    </row>
    <row r="106" spans="1:34" ht="13.5" customHeight="1" x14ac:dyDescent="0.2">
      <c r="A106" s="88" t="s">
        <v>304</v>
      </c>
      <c r="B106" s="83" t="s">
        <v>103</v>
      </c>
      <c r="C106" s="86">
        <v>0</v>
      </c>
      <c r="D106" s="86">
        <v>1</v>
      </c>
      <c r="E106" s="86">
        <v>0</v>
      </c>
      <c r="F106" s="86">
        <v>0</v>
      </c>
      <c r="G106" s="86"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v>2</v>
      </c>
      <c r="M106" s="86">
        <v>0</v>
      </c>
      <c r="N106" s="86">
        <v>0</v>
      </c>
      <c r="O106" s="86">
        <v>0</v>
      </c>
      <c r="P106" s="86">
        <v>0</v>
      </c>
      <c r="Q106" s="86">
        <v>0</v>
      </c>
      <c r="R106" s="86">
        <v>0</v>
      </c>
      <c r="S106" s="86">
        <v>0</v>
      </c>
      <c r="T106" s="86">
        <v>0</v>
      </c>
      <c r="U106" s="86">
        <v>0</v>
      </c>
      <c r="V106" s="86">
        <v>0</v>
      </c>
      <c r="W106" s="86">
        <v>0</v>
      </c>
      <c r="X106" s="86">
        <v>0</v>
      </c>
      <c r="Y106" s="86">
        <v>0</v>
      </c>
      <c r="Z106" s="86">
        <v>3</v>
      </c>
      <c r="AA106" s="86">
        <v>0</v>
      </c>
      <c r="AB106" s="86">
        <v>0</v>
      </c>
      <c r="AC106" s="86">
        <v>0</v>
      </c>
      <c r="AD106" s="86">
        <v>0</v>
      </c>
      <c r="AE106" s="86">
        <f t="shared" si="27"/>
        <v>0</v>
      </c>
      <c r="AF106" s="86">
        <f t="shared" si="28"/>
        <v>3</v>
      </c>
      <c r="AG106" s="86">
        <f t="shared" si="29"/>
        <v>3</v>
      </c>
      <c r="AH106" s="87">
        <v>4.0301</v>
      </c>
    </row>
    <row r="107" spans="1:34" ht="13.5" customHeight="1" x14ac:dyDescent="0.2">
      <c r="A107" s="79" t="s">
        <v>382</v>
      </c>
      <c r="B107" s="75" t="s">
        <v>383</v>
      </c>
      <c r="C107" s="71">
        <v>0</v>
      </c>
      <c r="D107" s="71">
        <v>2</v>
      </c>
      <c r="E107" s="71">
        <v>0</v>
      </c>
      <c r="F107" s="71">
        <v>0</v>
      </c>
      <c r="G107" s="71">
        <v>0</v>
      </c>
      <c r="H107" s="71">
        <v>0</v>
      </c>
      <c r="I107" s="71">
        <v>0</v>
      </c>
      <c r="J107" s="71">
        <v>0</v>
      </c>
      <c r="K107" s="71">
        <v>0</v>
      </c>
      <c r="L107" s="71">
        <v>0</v>
      </c>
      <c r="M107" s="71">
        <v>0</v>
      </c>
      <c r="N107" s="71">
        <v>0</v>
      </c>
      <c r="O107" s="71">
        <v>0</v>
      </c>
      <c r="P107" s="71">
        <v>0</v>
      </c>
      <c r="Q107" s="71">
        <v>0</v>
      </c>
      <c r="R107" s="71">
        <v>1</v>
      </c>
      <c r="S107" s="71">
        <v>0</v>
      </c>
      <c r="T107" s="71">
        <v>0</v>
      </c>
      <c r="U107" s="71">
        <v>0</v>
      </c>
      <c r="V107" s="71">
        <v>0</v>
      </c>
      <c r="W107" s="71">
        <v>0</v>
      </c>
      <c r="X107" s="71">
        <v>2</v>
      </c>
      <c r="Y107" s="71">
        <v>0</v>
      </c>
      <c r="Z107" s="71">
        <v>1</v>
      </c>
      <c r="AA107" s="71">
        <v>0</v>
      </c>
      <c r="AB107" s="71">
        <v>0</v>
      </c>
      <c r="AC107" s="71">
        <v>0</v>
      </c>
      <c r="AD107" s="71">
        <v>0</v>
      </c>
      <c r="AE107" s="71">
        <f t="shared" ref="AE107" si="30">SUM(U107,W107,Y107,AA107,AC107)</f>
        <v>0</v>
      </c>
      <c r="AF107" s="71">
        <f t="shared" ref="AF107" si="31">SUM(V107,X107,Z107,AB107,AD107)</f>
        <v>3</v>
      </c>
      <c r="AG107" s="71">
        <f t="shared" ref="AG107" si="32">SUM(AE107:AF107)</f>
        <v>3</v>
      </c>
      <c r="AH107" s="72">
        <v>26.150099999999998</v>
      </c>
    </row>
    <row r="108" spans="1:34" ht="13.5" customHeight="1" x14ac:dyDescent="0.2">
      <c r="A108" s="88" t="s">
        <v>334</v>
      </c>
      <c r="B108" s="83" t="s">
        <v>136</v>
      </c>
      <c r="C108" s="86">
        <v>0</v>
      </c>
      <c r="D108" s="86">
        <v>0</v>
      </c>
      <c r="E108" s="86">
        <v>0</v>
      </c>
      <c r="F108" s="86">
        <v>0</v>
      </c>
      <c r="G108" s="86">
        <v>0</v>
      </c>
      <c r="H108" s="86">
        <v>0</v>
      </c>
      <c r="I108" s="86">
        <v>0</v>
      </c>
      <c r="J108" s="86">
        <v>0</v>
      </c>
      <c r="K108" s="86">
        <v>0</v>
      </c>
      <c r="L108" s="86">
        <v>0</v>
      </c>
      <c r="M108" s="86">
        <v>0</v>
      </c>
      <c r="N108" s="86">
        <v>0</v>
      </c>
      <c r="O108" s="86">
        <v>0</v>
      </c>
      <c r="P108" s="86">
        <v>0</v>
      </c>
      <c r="Q108" s="86">
        <v>2</v>
      </c>
      <c r="R108" s="86">
        <v>1</v>
      </c>
      <c r="S108" s="86">
        <v>0</v>
      </c>
      <c r="T108" s="86">
        <v>0</v>
      </c>
      <c r="U108" s="86">
        <v>0</v>
      </c>
      <c r="V108" s="86">
        <v>0</v>
      </c>
      <c r="W108" s="86">
        <v>0</v>
      </c>
      <c r="X108" s="86">
        <v>0</v>
      </c>
      <c r="Y108" s="86">
        <v>2</v>
      </c>
      <c r="Z108" s="86">
        <v>1</v>
      </c>
      <c r="AA108" s="86">
        <v>0</v>
      </c>
      <c r="AB108" s="86">
        <v>0</v>
      </c>
      <c r="AC108" s="86">
        <v>0</v>
      </c>
      <c r="AD108" s="86">
        <v>0</v>
      </c>
      <c r="AE108" s="86">
        <f t="shared" si="27"/>
        <v>2</v>
      </c>
      <c r="AF108" s="86">
        <f t="shared" si="28"/>
        <v>1</v>
      </c>
      <c r="AG108" s="86">
        <f t="shared" si="29"/>
        <v>3</v>
      </c>
      <c r="AH108" s="87">
        <v>26.110299999999999</v>
      </c>
    </row>
    <row r="109" spans="1:34" ht="13.5" customHeight="1" x14ac:dyDescent="0.2">
      <c r="A109" s="79" t="s">
        <v>305</v>
      </c>
      <c r="B109" s="75" t="s">
        <v>104</v>
      </c>
      <c r="C109" s="71">
        <v>0</v>
      </c>
      <c r="D109" s="71">
        <v>2</v>
      </c>
      <c r="E109" s="71">
        <v>0</v>
      </c>
      <c r="F109" s="71">
        <v>0</v>
      </c>
      <c r="G109" s="71">
        <v>0</v>
      </c>
      <c r="H109" s="71">
        <v>0</v>
      </c>
      <c r="I109" s="71">
        <v>0</v>
      </c>
      <c r="J109" s="71">
        <v>0</v>
      </c>
      <c r="K109" s="71">
        <v>0</v>
      </c>
      <c r="L109" s="71">
        <v>0</v>
      </c>
      <c r="M109" s="71">
        <v>0</v>
      </c>
      <c r="N109" s="71">
        <v>0</v>
      </c>
      <c r="O109" s="71">
        <v>0</v>
      </c>
      <c r="P109" s="71">
        <v>0</v>
      </c>
      <c r="Q109" s="71">
        <v>1</v>
      </c>
      <c r="R109" s="71">
        <v>1</v>
      </c>
      <c r="S109" s="71">
        <v>0</v>
      </c>
      <c r="T109" s="71">
        <v>0</v>
      </c>
      <c r="U109" s="71">
        <v>0</v>
      </c>
      <c r="V109" s="71">
        <v>0</v>
      </c>
      <c r="W109" s="71">
        <v>0</v>
      </c>
      <c r="X109" s="71">
        <v>0</v>
      </c>
      <c r="Y109" s="71">
        <v>0</v>
      </c>
      <c r="Z109" s="71">
        <v>3</v>
      </c>
      <c r="AA109" s="71">
        <v>1</v>
      </c>
      <c r="AB109" s="71">
        <v>0</v>
      </c>
      <c r="AC109" s="71">
        <v>0</v>
      </c>
      <c r="AD109" s="71">
        <v>0</v>
      </c>
      <c r="AE109" s="71">
        <f t="shared" si="27"/>
        <v>1</v>
      </c>
      <c r="AF109" s="71">
        <f t="shared" si="28"/>
        <v>3</v>
      </c>
      <c r="AG109" s="71">
        <f t="shared" si="29"/>
        <v>4</v>
      </c>
      <c r="AH109" s="72">
        <v>52.030099999999997</v>
      </c>
    </row>
    <row r="110" spans="1:34" ht="13.5" customHeight="1" x14ac:dyDescent="0.2">
      <c r="A110" s="88" t="s">
        <v>352</v>
      </c>
      <c r="B110" s="83" t="s">
        <v>34</v>
      </c>
      <c r="C110" s="86">
        <v>13</v>
      </c>
      <c r="D110" s="86">
        <v>16</v>
      </c>
      <c r="E110" s="86">
        <v>0</v>
      </c>
      <c r="F110" s="86">
        <v>0</v>
      </c>
      <c r="G110" s="86">
        <v>0</v>
      </c>
      <c r="H110" s="86">
        <v>0</v>
      </c>
      <c r="I110" s="86">
        <v>0</v>
      </c>
      <c r="J110" s="86">
        <v>1</v>
      </c>
      <c r="K110" s="86">
        <v>1</v>
      </c>
      <c r="L110" s="86">
        <v>0</v>
      </c>
      <c r="M110" s="86">
        <v>3</v>
      </c>
      <c r="N110" s="86">
        <v>1</v>
      </c>
      <c r="O110" s="86">
        <v>1</v>
      </c>
      <c r="P110" s="86">
        <v>0</v>
      </c>
      <c r="Q110" s="86">
        <v>7</v>
      </c>
      <c r="R110" s="86">
        <v>4</v>
      </c>
      <c r="S110" s="86">
        <v>0</v>
      </c>
      <c r="T110" s="86">
        <v>0</v>
      </c>
      <c r="U110" s="86">
        <v>0</v>
      </c>
      <c r="V110" s="86">
        <v>0</v>
      </c>
      <c r="W110" s="86">
        <v>5</v>
      </c>
      <c r="X110" s="86">
        <v>0</v>
      </c>
      <c r="Y110" s="86">
        <v>17</v>
      </c>
      <c r="Z110" s="86">
        <v>19</v>
      </c>
      <c r="AA110" s="86">
        <v>3</v>
      </c>
      <c r="AB110" s="86">
        <v>3</v>
      </c>
      <c r="AC110" s="86">
        <v>0</v>
      </c>
      <c r="AD110" s="86">
        <v>0</v>
      </c>
      <c r="AE110" s="86">
        <f t="shared" si="27"/>
        <v>25</v>
      </c>
      <c r="AF110" s="86">
        <f t="shared" si="28"/>
        <v>22</v>
      </c>
      <c r="AG110" s="86">
        <f t="shared" si="29"/>
        <v>47</v>
      </c>
      <c r="AH110" s="87">
        <v>52.020099999999999</v>
      </c>
    </row>
    <row r="111" spans="1:34" ht="13.5" customHeight="1" x14ac:dyDescent="0.2">
      <c r="A111" s="79" t="s">
        <v>284</v>
      </c>
      <c r="B111" s="75" t="s">
        <v>105</v>
      </c>
      <c r="C111" s="71">
        <v>2</v>
      </c>
      <c r="D111" s="71">
        <v>2</v>
      </c>
      <c r="E111" s="71">
        <v>0</v>
      </c>
      <c r="F111" s="71">
        <v>0</v>
      </c>
      <c r="G111" s="71">
        <v>0</v>
      </c>
      <c r="H111" s="71">
        <v>0</v>
      </c>
      <c r="I111" s="71">
        <v>0</v>
      </c>
      <c r="J111" s="71">
        <v>0</v>
      </c>
      <c r="K111" s="71">
        <v>0</v>
      </c>
      <c r="L111" s="71">
        <v>0</v>
      </c>
      <c r="M111" s="71">
        <v>0</v>
      </c>
      <c r="N111" s="71">
        <v>0</v>
      </c>
      <c r="O111" s="71">
        <v>0</v>
      </c>
      <c r="P111" s="71">
        <v>0</v>
      </c>
      <c r="Q111" s="71">
        <v>0</v>
      </c>
      <c r="R111" s="71">
        <v>2</v>
      </c>
      <c r="S111" s="71">
        <v>0</v>
      </c>
      <c r="T111" s="71">
        <v>0</v>
      </c>
      <c r="U111" s="71">
        <v>0</v>
      </c>
      <c r="V111" s="71">
        <v>0</v>
      </c>
      <c r="W111" s="71">
        <v>0</v>
      </c>
      <c r="X111" s="71">
        <v>0</v>
      </c>
      <c r="Y111" s="71">
        <v>0</v>
      </c>
      <c r="Z111" s="71">
        <v>3</v>
      </c>
      <c r="AA111" s="71">
        <v>2</v>
      </c>
      <c r="AB111" s="71">
        <v>1</v>
      </c>
      <c r="AC111" s="71">
        <v>0</v>
      </c>
      <c r="AD111" s="71">
        <v>0</v>
      </c>
      <c r="AE111" s="71">
        <f t="shared" si="27"/>
        <v>2</v>
      </c>
      <c r="AF111" s="71">
        <f t="shared" si="28"/>
        <v>4</v>
      </c>
      <c r="AG111" s="71">
        <f t="shared" si="29"/>
        <v>6</v>
      </c>
      <c r="AH111" s="72">
        <v>52.020499999999998</v>
      </c>
    </row>
    <row r="112" spans="1:34" ht="13.5" customHeight="1" x14ac:dyDescent="0.2">
      <c r="A112" s="88" t="s">
        <v>37</v>
      </c>
      <c r="B112" s="83" t="s">
        <v>38</v>
      </c>
      <c r="C112" s="86">
        <v>0</v>
      </c>
      <c r="D112" s="86">
        <v>1</v>
      </c>
      <c r="E112" s="86">
        <v>0</v>
      </c>
      <c r="F112" s="86">
        <v>0</v>
      </c>
      <c r="G112" s="86">
        <v>0</v>
      </c>
      <c r="H112" s="86">
        <v>0</v>
      </c>
      <c r="I112" s="86">
        <v>0</v>
      </c>
      <c r="J112" s="86">
        <v>0</v>
      </c>
      <c r="K112" s="86">
        <v>0</v>
      </c>
      <c r="L112" s="86">
        <v>0</v>
      </c>
      <c r="M112" s="86">
        <v>0</v>
      </c>
      <c r="N112" s="86">
        <v>0</v>
      </c>
      <c r="O112" s="86">
        <v>0</v>
      </c>
      <c r="P112" s="86">
        <v>0</v>
      </c>
      <c r="Q112" s="86">
        <v>0</v>
      </c>
      <c r="R112" s="86">
        <v>0</v>
      </c>
      <c r="S112" s="86">
        <v>0</v>
      </c>
      <c r="T112" s="86">
        <v>0</v>
      </c>
      <c r="U112" s="86">
        <v>0</v>
      </c>
      <c r="V112" s="86">
        <v>0</v>
      </c>
      <c r="W112" s="86">
        <v>0</v>
      </c>
      <c r="X112" s="86">
        <v>0</v>
      </c>
      <c r="Y112" s="86">
        <v>0</v>
      </c>
      <c r="Z112" s="86">
        <v>0</v>
      </c>
      <c r="AA112" s="86">
        <v>0</v>
      </c>
      <c r="AB112" s="86">
        <v>1</v>
      </c>
      <c r="AC112" s="86">
        <v>0</v>
      </c>
      <c r="AD112" s="86">
        <v>0</v>
      </c>
      <c r="AE112" s="86">
        <f t="shared" si="27"/>
        <v>0</v>
      </c>
      <c r="AF112" s="86">
        <f t="shared" si="28"/>
        <v>1</v>
      </c>
      <c r="AG112" s="86">
        <f t="shared" si="29"/>
        <v>1</v>
      </c>
      <c r="AH112" s="87" t="s">
        <v>314</v>
      </c>
    </row>
    <row r="113" spans="1:34" ht="13.5" customHeight="1" x14ac:dyDescent="0.2">
      <c r="A113" s="79" t="s">
        <v>106</v>
      </c>
      <c r="B113" s="75" t="s">
        <v>107</v>
      </c>
      <c r="C113" s="71">
        <v>0</v>
      </c>
      <c r="D113" s="71">
        <v>0</v>
      </c>
      <c r="E113" s="71">
        <v>0</v>
      </c>
      <c r="F113" s="71">
        <v>0</v>
      </c>
      <c r="G113" s="71">
        <v>0</v>
      </c>
      <c r="H113" s="71">
        <v>0</v>
      </c>
      <c r="I113" s="71">
        <v>0</v>
      </c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0</v>
      </c>
      <c r="P113" s="71">
        <v>0</v>
      </c>
      <c r="Q113" s="71">
        <v>3</v>
      </c>
      <c r="R113" s="71">
        <v>0</v>
      </c>
      <c r="S113" s="71">
        <v>0</v>
      </c>
      <c r="T113" s="71">
        <v>0</v>
      </c>
      <c r="U113" s="71">
        <v>0</v>
      </c>
      <c r="V113" s="71">
        <v>0</v>
      </c>
      <c r="W113" s="71">
        <v>0</v>
      </c>
      <c r="X113" s="71">
        <v>0</v>
      </c>
      <c r="Y113" s="71">
        <v>2</v>
      </c>
      <c r="Z113" s="71">
        <v>0</v>
      </c>
      <c r="AA113" s="71">
        <v>1</v>
      </c>
      <c r="AB113" s="71">
        <v>0</v>
      </c>
      <c r="AC113" s="71">
        <v>0</v>
      </c>
      <c r="AD113" s="71">
        <v>0</v>
      </c>
      <c r="AE113" s="71">
        <f t="shared" si="27"/>
        <v>3</v>
      </c>
      <c r="AF113" s="71">
        <f t="shared" si="28"/>
        <v>0</v>
      </c>
      <c r="AG113" s="71">
        <f t="shared" si="29"/>
        <v>3</v>
      </c>
      <c r="AH113" s="72" t="s">
        <v>315</v>
      </c>
    </row>
    <row r="114" spans="1:34" x14ac:dyDescent="0.2">
      <c r="A114" s="88" t="s">
        <v>360</v>
      </c>
      <c r="B114" s="83" t="s">
        <v>44</v>
      </c>
      <c r="C114" s="86">
        <v>1</v>
      </c>
      <c r="D114" s="86">
        <v>4</v>
      </c>
      <c r="E114" s="86">
        <v>0</v>
      </c>
      <c r="F114" s="86">
        <v>0</v>
      </c>
      <c r="G114" s="86">
        <v>0</v>
      </c>
      <c r="H114" s="86">
        <v>0</v>
      </c>
      <c r="I114" s="86">
        <v>0</v>
      </c>
      <c r="J114" s="86">
        <v>0</v>
      </c>
      <c r="K114" s="86">
        <v>0</v>
      </c>
      <c r="L114" s="86">
        <v>1</v>
      </c>
      <c r="M114" s="86">
        <v>0</v>
      </c>
      <c r="N114" s="86">
        <v>0</v>
      </c>
      <c r="O114" s="86">
        <v>0</v>
      </c>
      <c r="P114" s="86">
        <v>0</v>
      </c>
      <c r="Q114" s="86">
        <v>0</v>
      </c>
      <c r="R114" s="86">
        <v>1</v>
      </c>
      <c r="S114" s="86">
        <v>0</v>
      </c>
      <c r="T114" s="86">
        <v>0</v>
      </c>
      <c r="U114" s="86">
        <v>0</v>
      </c>
      <c r="V114" s="86">
        <v>0</v>
      </c>
      <c r="W114" s="86">
        <v>0</v>
      </c>
      <c r="X114" s="86">
        <v>3</v>
      </c>
      <c r="Y114" s="86">
        <v>1</v>
      </c>
      <c r="Z114" s="86">
        <v>2</v>
      </c>
      <c r="AA114" s="86">
        <v>0</v>
      </c>
      <c r="AB114" s="86">
        <v>1</v>
      </c>
      <c r="AC114" s="86">
        <v>0</v>
      </c>
      <c r="AD114" s="86">
        <v>0</v>
      </c>
      <c r="AE114" s="86">
        <f t="shared" si="27"/>
        <v>1</v>
      </c>
      <c r="AF114" s="86">
        <f t="shared" si="28"/>
        <v>6</v>
      </c>
      <c r="AG114" s="86">
        <f t="shared" si="29"/>
        <v>7</v>
      </c>
      <c r="AH114" s="87">
        <v>9.0401000000000007</v>
      </c>
    </row>
    <row r="115" spans="1:34" ht="13.5" customHeight="1" x14ac:dyDescent="0.2">
      <c r="A115" s="79" t="s">
        <v>384</v>
      </c>
      <c r="B115" s="75" t="s">
        <v>343</v>
      </c>
      <c r="C115" s="71">
        <v>0</v>
      </c>
      <c r="D115" s="71">
        <v>0</v>
      </c>
      <c r="E115" s="71">
        <v>0</v>
      </c>
      <c r="F115" s="71">
        <v>0</v>
      </c>
      <c r="G115" s="71">
        <v>0</v>
      </c>
      <c r="H115" s="71">
        <v>0</v>
      </c>
      <c r="I115" s="71">
        <v>0</v>
      </c>
      <c r="J115" s="71">
        <v>0</v>
      </c>
      <c r="K115" s="71">
        <v>0</v>
      </c>
      <c r="L115" s="71">
        <v>0</v>
      </c>
      <c r="M115" s="71">
        <v>0</v>
      </c>
      <c r="N115" s="71">
        <v>0</v>
      </c>
      <c r="O115" s="71">
        <v>1</v>
      </c>
      <c r="P115" s="71">
        <v>0</v>
      </c>
      <c r="Q115" s="71">
        <v>0</v>
      </c>
      <c r="R115" s="71">
        <v>0</v>
      </c>
      <c r="S115" s="71">
        <v>0</v>
      </c>
      <c r="T115" s="71">
        <v>0</v>
      </c>
      <c r="U115" s="71">
        <v>0</v>
      </c>
      <c r="V115" s="71">
        <v>0</v>
      </c>
      <c r="W115" s="71">
        <v>0</v>
      </c>
      <c r="X115" s="71">
        <v>0</v>
      </c>
      <c r="Y115" s="71">
        <v>0</v>
      </c>
      <c r="Z115" s="71">
        <v>0</v>
      </c>
      <c r="AA115" s="71">
        <v>1</v>
      </c>
      <c r="AB115" s="71">
        <v>0</v>
      </c>
      <c r="AC115" s="71">
        <v>0</v>
      </c>
      <c r="AD115" s="71">
        <v>0</v>
      </c>
      <c r="AE115" s="71">
        <f t="shared" ref="AE115" si="33">SUM(U115,W115,Y115,AA115,AC115)</f>
        <v>1</v>
      </c>
      <c r="AF115" s="71">
        <f t="shared" ref="AF115" si="34">SUM(V115,X115,Z115,AB115,AD115)</f>
        <v>0</v>
      </c>
      <c r="AG115" s="71">
        <f t="shared" ref="AG115" si="35">SUM(AE115:AF115)</f>
        <v>1</v>
      </c>
      <c r="AH115" s="72">
        <v>30.9999</v>
      </c>
    </row>
    <row r="116" spans="1:34" ht="13.5" customHeight="1" x14ac:dyDescent="0.2">
      <c r="A116" s="88" t="s">
        <v>339</v>
      </c>
      <c r="B116" s="83" t="s">
        <v>338</v>
      </c>
      <c r="C116" s="86">
        <v>5</v>
      </c>
      <c r="D116" s="86">
        <v>5</v>
      </c>
      <c r="E116" s="86">
        <v>0</v>
      </c>
      <c r="F116" s="86">
        <v>0</v>
      </c>
      <c r="G116" s="86">
        <v>0</v>
      </c>
      <c r="H116" s="86">
        <v>0</v>
      </c>
      <c r="I116" s="86">
        <v>0</v>
      </c>
      <c r="J116" s="86">
        <v>0</v>
      </c>
      <c r="K116" s="86">
        <v>0</v>
      </c>
      <c r="L116" s="86">
        <v>0</v>
      </c>
      <c r="M116" s="86">
        <v>0</v>
      </c>
      <c r="N116" s="86">
        <v>0</v>
      </c>
      <c r="O116" s="86">
        <v>0</v>
      </c>
      <c r="P116" s="86">
        <v>0</v>
      </c>
      <c r="Q116" s="86">
        <v>10</v>
      </c>
      <c r="R116" s="86">
        <v>2</v>
      </c>
      <c r="S116" s="86">
        <v>0</v>
      </c>
      <c r="T116" s="86">
        <v>0</v>
      </c>
      <c r="U116" s="86">
        <v>0</v>
      </c>
      <c r="V116" s="86">
        <v>0</v>
      </c>
      <c r="W116" s="86">
        <v>2</v>
      </c>
      <c r="X116" s="86">
        <v>0</v>
      </c>
      <c r="Y116" s="86">
        <v>11</v>
      </c>
      <c r="Z116" s="86">
        <v>7</v>
      </c>
      <c r="AA116" s="86">
        <v>2</v>
      </c>
      <c r="AB116" s="86">
        <v>0</v>
      </c>
      <c r="AC116" s="86">
        <v>0</v>
      </c>
      <c r="AD116" s="86">
        <v>0</v>
      </c>
      <c r="AE116" s="86">
        <f t="shared" si="27"/>
        <v>15</v>
      </c>
      <c r="AF116" s="86">
        <f t="shared" si="28"/>
        <v>7</v>
      </c>
      <c r="AG116" s="86">
        <f t="shared" si="29"/>
        <v>22</v>
      </c>
      <c r="AH116" s="87" t="s">
        <v>348</v>
      </c>
    </row>
    <row r="117" spans="1:34" ht="13.5" customHeight="1" x14ac:dyDescent="0.2">
      <c r="A117" s="79" t="s">
        <v>385</v>
      </c>
      <c r="B117" s="75" t="s">
        <v>355</v>
      </c>
      <c r="C117" s="71">
        <v>1</v>
      </c>
      <c r="D117" s="71">
        <v>1</v>
      </c>
      <c r="E117" s="71">
        <v>0</v>
      </c>
      <c r="F117" s="71">
        <v>0</v>
      </c>
      <c r="G117" s="71">
        <v>0</v>
      </c>
      <c r="H117" s="71">
        <v>0</v>
      </c>
      <c r="I117" s="71">
        <v>0</v>
      </c>
      <c r="J117" s="71">
        <v>0</v>
      </c>
      <c r="K117" s="71">
        <v>0</v>
      </c>
      <c r="L117" s="71">
        <v>0</v>
      </c>
      <c r="M117" s="71">
        <v>0</v>
      </c>
      <c r="N117" s="71">
        <v>0</v>
      </c>
      <c r="O117" s="71">
        <v>0</v>
      </c>
      <c r="P117" s="71">
        <v>0</v>
      </c>
      <c r="Q117" s="71">
        <v>0</v>
      </c>
      <c r="R117" s="71">
        <v>0</v>
      </c>
      <c r="S117" s="71">
        <v>0</v>
      </c>
      <c r="T117" s="71">
        <v>0</v>
      </c>
      <c r="U117" s="71">
        <v>0</v>
      </c>
      <c r="V117" s="71">
        <v>0</v>
      </c>
      <c r="W117" s="71">
        <v>0</v>
      </c>
      <c r="X117" s="71">
        <v>0</v>
      </c>
      <c r="Y117" s="71">
        <v>0</v>
      </c>
      <c r="Z117" s="71">
        <v>1</v>
      </c>
      <c r="AA117" s="71">
        <v>1</v>
      </c>
      <c r="AB117" s="71">
        <v>0</v>
      </c>
      <c r="AC117" s="71">
        <v>0</v>
      </c>
      <c r="AD117" s="71">
        <v>0</v>
      </c>
      <c r="AE117" s="71">
        <f t="shared" si="27"/>
        <v>1</v>
      </c>
      <c r="AF117" s="71">
        <f t="shared" si="28"/>
        <v>1</v>
      </c>
      <c r="AG117" s="71">
        <f t="shared" si="29"/>
        <v>2</v>
      </c>
      <c r="AH117" s="72">
        <v>30.709900000000001</v>
      </c>
    </row>
    <row r="118" spans="1:34" ht="13.5" customHeight="1" x14ac:dyDescent="0.2">
      <c r="A118" s="88" t="s">
        <v>108</v>
      </c>
      <c r="B118" s="83" t="s">
        <v>109</v>
      </c>
      <c r="C118" s="86">
        <v>1</v>
      </c>
      <c r="D118" s="86">
        <v>1</v>
      </c>
      <c r="E118" s="86">
        <v>0</v>
      </c>
      <c r="F118" s="86">
        <v>0</v>
      </c>
      <c r="G118" s="86">
        <v>0</v>
      </c>
      <c r="H118" s="86">
        <v>0</v>
      </c>
      <c r="I118" s="86">
        <v>0</v>
      </c>
      <c r="J118" s="86">
        <v>0</v>
      </c>
      <c r="K118" s="86">
        <v>2</v>
      </c>
      <c r="L118" s="86">
        <v>1</v>
      </c>
      <c r="M118" s="86">
        <v>0</v>
      </c>
      <c r="N118" s="86">
        <v>0</v>
      </c>
      <c r="O118" s="86">
        <v>0</v>
      </c>
      <c r="P118" s="86">
        <v>0</v>
      </c>
      <c r="Q118" s="86">
        <v>0</v>
      </c>
      <c r="R118" s="86">
        <v>0</v>
      </c>
      <c r="S118" s="86">
        <v>0</v>
      </c>
      <c r="T118" s="86">
        <v>0</v>
      </c>
      <c r="U118" s="86">
        <v>0</v>
      </c>
      <c r="V118" s="86">
        <v>0</v>
      </c>
      <c r="W118" s="86">
        <v>0</v>
      </c>
      <c r="X118" s="86">
        <v>0</v>
      </c>
      <c r="Y118" s="86">
        <v>2</v>
      </c>
      <c r="Z118" s="86">
        <v>2</v>
      </c>
      <c r="AA118" s="86">
        <v>1</v>
      </c>
      <c r="AB118" s="86">
        <v>0</v>
      </c>
      <c r="AC118" s="86">
        <v>0</v>
      </c>
      <c r="AD118" s="86">
        <v>0</v>
      </c>
      <c r="AE118" s="86">
        <f t="shared" si="27"/>
        <v>3</v>
      </c>
      <c r="AF118" s="86">
        <f t="shared" si="28"/>
        <v>2</v>
      </c>
      <c r="AG118" s="86">
        <f t="shared" si="29"/>
        <v>5</v>
      </c>
      <c r="AH118" s="87" t="s">
        <v>317</v>
      </c>
    </row>
    <row r="119" spans="1:34" ht="13.5" customHeight="1" x14ac:dyDescent="0.2">
      <c r="A119" s="79" t="s">
        <v>306</v>
      </c>
      <c r="B119" s="75" t="s">
        <v>229</v>
      </c>
      <c r="C119" s="71">
        <v>1</v>
      </c>
      <c r="D119" s="71">
        <v>4</v>
      </c>
      <c r="E119" s="71">
        <v>0</v>
      </c>
      <c r="F119" s="71">
        <v>0</v>
      </c>
      <c r="G119" s="71">
        <v>0</v>
      </c>
      <c r="H119" s="71">
        <v>0</v>
      </c>
      <c r="I119" s="71">
        <v>0</v>
      </c>
      <c r="J119" s="71">
        <v>0</v>
      </c>
      <c r="K119" s="71">
        <v>0</v>
      </c>
      <c r="L119" s="71">
        <v>0</v>
      </c>
      <c r="M119" s="71">
        <v>0</v>
      </c>
      <c r="N119" s="71">
        <v>0</v>
      </c>
      <c r="O119" s="71">
        <v>0</v>
      </c>
      <c r="P119" s="71">
        <v>0</v>
      </c>
      <c r="Q119" s="71">
        <v>0</v>
      </c>
      <c r="R119" s="71">
        <v>0</v>
      </c>
      <c r="S119" s="71">
        <v>0</v>
      </c>
      <c r="T119" s="71">
        <v>0</v>
      </c>
      <c r="U119" s="71">
        <v>0</v>
      </c>
      <c r="V119" s="71">
        <v>0</v>
      </c>
      <c r="W119" s="71">
        <v>0</v>
      </c>
      <c r="X119" s="71">
        <v>0</v>
      </c>
      <c r="Y119" s="71">
        <v>0</v>
      </c>
      <c r="Z119" s="71">
        <v>3</v>
      </c>
      <c r="AA119" s="71">
        <v>1</v>
      </c>
      <c r="AB119" s="71">
        <v>1</v>
      </c>
      <c r="AC119" s="71">
        <v>0</v>
      </c>
      <c r="AD119" s="71">
        <v>0</v>
      </c>
      <c r="AE119" s="71">
        <f t="shared" si="27"/>
        <v>1</v>
      </c>
      <c r="AF119" s="71">
        <f t="shared" si="28"/>
        <v>4</v>
      </c>
      <c r="AG119" s="71">
        <f t="shared" si="29"/>
        <v>5</v>
      </c>
      <c r="AH119" s="72" t="s">
        <v>318</v>
      </c>
    </row>
    <row r="120" spans="1:34" ht="13.5" customHeight="1" x14ac:dyDescent="0.2">
      <c r="A120" s="88" t="s">
        <v>307</v>
      </c>
      <c r="B120" s="83" t="s">
        <v>110</v>
      </c>
      <c r="C120" s="86">
        <v>0</v>
      </c>
      <c r="D120" s="86">
        <v>6</v>
      </c>
      <c r="E120" s="86">
        <v>0</v>
      </c>
      <c r="F120" s="86">
        <v>0</v>
      </c>
      <c r="G120" s="86">
        <v>0</v>
      </c>
      <c r="H120" s="86">
        <v>0</v>
      </c>
      <c r="I120" s="86">
        <v>0</v>
      </c>
      <c r="J120" s="86">
        <v>0</v>
      </c>
      <c r="K120" s="86">
        <v>0</v>
      </c>
      <c r="L120" s="86">
        <v>0</v>
      </c>
      <c r="M120" s="86">
        <v>0</v>
      </c>
      <c r="N120" s="86">
        <v>0</v>
      </c>
      <c r="O120" s="86">
        <v>0</v>
      </c>
      <c r="P120" s="86">
        <v>0</v>
      </c>
      <c r="Q120" s="86">
        <v>0</v>
      </c>
      <c r="R120" s="86">
        <v>0</v>
      </c>
      <c r="S120" s="86">
        <v>0</v>
      </c>
      <c r="T120" s="86">
        <v>0</v>
      </c>
      <c r="U120" s="86">
        <v>0</v>
      </c>
      <c r="V120" s="86">
        <v>0</v>
      </c>
      <c r="W120" s="86">
        <v>0</v>
      </c>
      <c r="X120" s="86">
        <v>1</v>
      </c>
      <c r="Y120" s="86">
        <v>0</v>
      </c>
      <c r="Z120" s="86">
        <v>3</v>
      </c>
      <c r="AA120" s="86">
        <v>0</v>
      </c>
      <c r="AB120" s="86">
        <v>2</v>
      </c>
      <c r="AC120" s="86">
        <v>0</v>
      </c>
      <c r="AD120" s="86">
        <v>0</v>
      </c>
      <c r="AE120" s="86">
        <f t="shared" si="27"/>
        <v>0</v>
      </c>
      <c r="AF120" s="86">
        <f t="shared" si="28"/>
        <v>6</v>
      </c>
      <c r="AG120" s="86">
        <f t="shared" si="29"/>
        <v>6</v>
      </c>
      <c r="AH120" s="87" t="s">
        <v>285</v>
      </c>
    </row>
    <row r="121" spans="1:34" ht="13.5" customHeight="1" x14ac:dyDescent="0.2">
      <c r="A121" s="79" t="s">
        <v>111</v>
      </c>
      <c r="B121" s="75" t="s">
        <v>112</v>
      </c>
      <c r="C121" s="71">
        <v>0</v>
      </c>
      <c r="D121" s="71">
        <v>1</v>
      </c>
      <c r="E121" s="71">
        <v>0</v>
      </c>
      <c r="F121" s="71">
        <v>0</v>
      </c>
      <c r="G121" s="71">
        <v>0</v>
      </c>
      <c r="H121" s="71">
        <v>0</v>
      </c>
      <c r="I121" s="71">
        <v>0</v>
      </c>
      <c r="J121" s="71">
        <v>0</v>
      </c>
      <c r="K121" s="71">
        <v>0</v>
      </c>
      <c r="L121" s="71">
        <v>0</v>
      </c>
      <c r="M121" s="71">
        <v>0</v>
      </c>
      <c r="N121" s="71">
        <v>0</v>
      </c>
      <c r="O121" s="71">
        <v>0</v>
      </c>
      <c r="P121" s="71">
        <v>0</v>
      </c>
      <c r="Q121" s="71">
        <v>0</v>
      </c>
      <c r="R121" s="71">
        <v>0</v>
      </c>
      <c r="S121" s="71">
        <v>0</v>
      </c>
      <c r="T121" s="71">
        <v>0</v>
      </c>
      <c r="U121" s="71">
        <v>0</v>
      </c>
      <c r="V121" s="71">
        <v>0</v>
      </c>
      <c r="W121" s="71">
        <v>0</v>
      </c>
      <c r="X121" s="71">
        <v>0</v>
      </c>
      <c r="Y121" s="71">
        <v>0</v>
      </c>
      <c r="Z121" s="71">
        <v>1</v>
      </c>
      <c r="AA121" s="71">
        <v>0</v>
      </c>
      <c r="AB121" s="71">
        <v>0</v>
      </c>
      <c r="AC121" s="71">
        <v>0</v>
      </c>
      <c r="AD121" s="71">
        <v>0</v>
      </c>
      <c r="AE121" s="71">
        <f t="shared" si="27"/>
        <v>0</v>
      </c>
      <c r="AF121" s="71">
        <f t="shared" si="28"/>
        <v>1</v>
      </c>
      <c r="AG121" s="71">
        <f t="shared" si="29"/>
        <v>1</v>
      </c>
      <c r="AH121" s="72" t="s">
        <v>319</v>
      </c>
    </row>
    <row r="122" spans="1:34" ht="13.5" customHeight="1" x14ac:dyDescent="0.2">
      <c r="A122" s="88" t="s">
        <v>113</v>
      </c>
      <c r="B122" s="83" t="s">
        <v>114</v>
      </c>
      <c r="C122" s="86">
        <v>0</v>
      </c>
      <c r="D122" s="86">
        <v>0</v>
      </c>
      <c r="E122" s="86">
        <v>0</v>
      </c>
      <c r="F122" s="86">
        <v>0</v>
      </c>
      <c r="G122" s="86">
        <v>0</v>
      </c>
      <c r="H122" s="86">
        <v>0</v>
      </c>
      <c r="I122" s="86">
        <v>0</v>
      </c>
      <c r="J122" s="86">
        <v>0</v>
      </c>
      <c r="K122" s="86">
        <v>0</v>
      </c>
      <c r="L122" s="86">
        <v>0</v>
      </c>
      <c r="M122" s="86">
        <v>0</v>
      </c>
      <c r="N122" s="86">
        <v>0</v>
      </c>
      <c r="O122" s="86">
        <v>0</v>
      </c>
      <c r="P122" s="86">
        <v>0</v>
      </c>
      <c r="Q122" s="86">
        <v>1</v>
      </c>
      <c r="R122" s="86">
        <v>0</v>
      </c>
      <c r="S122" s="86">
        <v>0</v>
      </c>
      <c r="T122" s="86">
        <v>0</v>
      </c>
      <c r="U122" s="86">
        <v>0</v>
      </c>
      <c r="V122" s="86">
        <v>0</v>
      </c>
      <c r="W122" s="86">
        <v>0</v>
      </c>
      <c r="X122" s="86">
        <v>0</v>
      </c>
      <c r="Y122" s="86">
        <v>1</v>
      </c>
      <c r="Z122" s="86">
        <v>0</v>
      </c>
      <c r="AA122" s="86">
        <v>0</v>
      </c>
      <c r="AB122" s="86">
        <v>0</v>
      </c>
      <c r="AC122" s="86">
        <v>0</v>
      </c>
      <c r="AD122" s="86">
        <v>0</v>
      </c>
      <c r="AE122" s="86">
        <f t="shared" si="27"/>
        <v>1</v>
      </c>
      <c r="AF122" s="86">
        <f t="shared" si="28"/>
        <v>0</v>
      </c>
      <c r="AG122" s="86">
        <f t="shared" si="29"/>
        <v>1</v>
      </c>
      <c r="AH122" s="87" t="s">
        <v>320</v>
      </c>
    </row>
    <row r="123" spans="1:34" ht="13.5" customHeight="1" x14ac:dyDescent="0.2">
      <c r="A123" s="79" t="s">
        <v>311</v>
      </c>
      <c r="B123" s="75" t="s">
        <v>309</v>
      </c>
      <c r="C123" s="71">
        <v>0</v>
      </c>
      <c r="D123" s="71">
        <v>0</v>
      </c>
      <c r="E123" s="71">
        <v>0</v>
      </c>
      <c r="F123" s="71">
        <v>0</v>
      </c>
      <c r="G123" s="71">
        <v>0</v>
      </c>
      <c r="H123" s="71">
        <v>0</v>
      </c>
      <c r="I123" s="71">
        <v>0</v>
      </c>
      <c r="J123" s="71">
        <v>0</v>
      </c>
      <c r="K123" s="71">
        <v>0</v>
      </c>
      <c r="L123" s="71">
        <v>0</v>
      </c>
      <c r="M123" s="71">
        <v>0</v>
      </c>
      <c r="N123" s="71">
        <v>0</v>
      </c>
      <c r="O123" s="71">
        <v>0</v>
      </c>
      <c r="P123" s="71">
        <v>0</v>
      </c>
      <c r="Q123" s="71">
        <v>0</v>
      </c>
      <c r="R123" s="71">
        <v>0</v>
      </c>
      <c r="S123" s="71">
        <v>0</v>
      </c>
      <c r="T123" s="71">
        <v>0</v>
      </c>
      <c r="U123" s="71">
        <v>0</v>
      </c>
      <c r="V123" s="71">
        <v>0</v>
      </c>
      <c r="W123" s="71">
        <v>0</v>
      </c>
      <c r="X123" s="71">
        <v>0</v>
      </c>
      <c r="Y123" s="71">
        <v>0</v>
      </c>
      <c r="Z123" s="71">
        <v>0</v>
      </c>
      <c r="AA123" s="71">
        <v>0</v>
      </c>
      <c r="AB123" s="71">
        <v>0</v>
      </c>
      <c r="AC123" s="71">
        <v>0</v>
      </c>
      <c r="AD123" s="71">
        <v>0</v>
      </c>
      <c r="AE123" s="71">
        <f t="shared" si="27"/>
        <v>0</v>
      </c>
      <c r="AF123" s="71">
        <f t="shared" si="28"/>
        <v>0</v>
      </c>
      <c r="AG123" s="71">
        <f t="shared" si="29"/>
        <v>0</v>
      </c>
      <c r="AH123" s="72">
        <v>13.131600000000001</v>
      </c>
    </row>
    <row r="124" spans="1:34" ht="13.5" customHeight="1" x14ac:dyDescent="0.2">
      <c r="A124" s="88" t="s">
        <v>115</v>
      </c>
      <c r="B124" s="83" t="s">
        <v>116</v>
      </c>
      <c r="C124" s="86">
        <v>0</v>
      </c>
      <c r="D124" s="86">
        <v>3</v>
      </c>
      <c r="E124" s="86">
        <v>0</v>
      </c>
      <c r="F124" s="86">
        <v>0</v>
      </c>
      <c r="G124" s="86">
        <v>1</v>
      </c>
      <c r="H124" s="86">
        <v>0</v>
      </c>
      <c r="I124" s="86">
        <v>0</v>
      </c>
      <c r="J124" s="86">
        <v>0</v>
      </c>
      <c r="K124" s="86">
        <v>1</v>
      </c>
      <c r="L124" s="86">
        <v>0</v>
      </c>
      <c r="M124" s="86">
        <v>0</v>
      </c>
      <c r="N124" s="86">
        <v>0</v>
      </c>
      <c r="O124" s="86">
        <v>1</v>
      </c>
      <c r="P124" s="86">
        <v>0</v>
      </c>
      <c r="Q124" s="86">
        <v>4</v>
      </c>
      <c r="R124" s="86">
        <v>0</v>
      </c>
      <c r="S124" s="86">
        <v>0</v>
      </c>
      <c r="T124" s="86">
        <v>0</v>
      </c>
      <c r="U124" s="86">
        <v>0</v>
      </c>
      <c r="V124" s="86">
        <v>0</v>
      </c>
      <c r="W124" s="86">
        <v>0</v>
      </c>
      <c r="X124" s="86">
        <v>0</v>
      </c>
      <c r="Y124" s="86">
        <v>5</v>
      </c>
      <c r="Z124" s="86">
        <v>3</v>
      </c>
      <c r="AA124" s="86">
        <v>2</v>
      </c>
      <c r="AB124" s="86">
        <v>0</v>
      </c>
      <c r="AC124" s="86">
        <v>0</v>
      </c>
      <c r="AD124" s="86">
        <v>0</v>
      </c>
      <c r="AE124" s="86">
        <f t="shared" si="27"/>
        <v>7</v>
      </c>
      <c r="AF124" s="86">
        <f t="shared" si="28"/>
        <v>3</v>
      </c>
      <c r="AG124" s="86">
        <f t="shared" si="29"/>
        <v>10</v>
      </c>
      <c r="AH124" s="87">
        <v>14.0101</v>
      </c>
    </row>
    <row r="125" spans="1:34" ht="13.5" customHeight="1" x14ac:dyDescent="0.2">
      <c r="A125" s="79" t="s">
        <v>374</v>
      </c>
      <c r="B125" s="75" t="s">
        <v>375</v>
      </c>
      <c r="C125" s="71">
        <v>1</v>
      </c>
      <c r="D125" s="71">
        <v>0</v>
      </c>
      <c r="E125" s="71">
        <v>0</v>
      </c>
      <c r="F125" s="71">
        <v>0</v>
      </c>
      <c r="G125" s="71">
        <v>0</v>
      </c>
      <c r="H125" s="71">
        <v>0</v>
      </c>
      <c r="I125" s="71">
        <v>0</v>
      </c>
      <c r="J125" s="71">
        <v>0</v>
      </c>
      <c r="K125" s="71">
        <v>0</v>
      </c>
      <c r="L125" s="71">
        <v>0</v>
      </c>
      <c r="M125" s="71">
        <v>0</v>
      </c>
      <c r="N125" s="71">
        <v>0</v>
      </c>
      <c r="O125" s="71">
        <v>0</v>
      </c>
      <c r="P125" s="71">
        <v>0</v>
      </c>
      <c r="Q125" s="71">
        <v>4</v>
      </c>
      <c r="R125" s="71">
        <v>0</v>
      </c>
      <c r="S125" s="71">
        <v>0</v>
      </c>
      <c r="T125" s="71">
        <v>0</v>
      </c>
      <c r="U125" s="71">
        <v>0</v>
      </c>
      <c r="V125" s="71">
        <v>0</v>
      </c>
      <c r="W125" s="71">
        <v>0</v>
      </c>
      <c r="X125" s="71">
        <v>0</v>
      </c>
      <c r="Y125" s="71">
        <v>5</v>
      </c>
      <c r="Z125" s="71">
        <v>0</v>
      </c>
      <c r="AA125" s="71">
        <v>0</v>
      </c>
      <c r="AB125" s="71">
        <v>0</v>
      </c>
      <c r="AC125" s="71">
        <v>0</v>
      </c>
      <c r="AD125" s="71">
        <v>0</v>
      </c>
      <c r="AE125" s="71">
        <f t="shared" ref="AE125:AE127" si="36">SUM(U125,W125,Y125,AA125,AC125)</f>
        <v>5</v>
      </c>
      <c r="AF125" s="71">
        <f t="shared" ref="AF125:AF127" si="37">SUM(V125,X125,Z125,AB125,AD125)</f>
        <v>0</v>
      </c>
      <c r="AG125" s="71">
        <f t="shared" ref="AG125:AG127" si="38">SUM(AE125:AF125)</f>
        <v>5</v>
      </c>
      <c r="AH125" s="72">
        <v>14.0801</v>
      </c>
    </row>
    <row r="126" spans="1:34" ht="13.5" customHeight="1" x14ac:dyDescent="0.2">
      <c r="A126" s="88" t="s">
        <v>60</v>
      </c>
      <c r="B126" s="83" t="s">
        <v>61</v>
      </c>
      <c r="C126" s="86">
        <v>1</v>
      </c>
      <c r="D126" s="86">
        <v>0</v>
      </c>
      <c r="E126" s="86">
        <v>0</v>
      </c>
      <c r="F126" s="86">
        <v>0</v>
      </c>
      <c r="G126" s="86">
        <v>0</v>
      </c>
      <c r="H126" s="86">
        <v>0</v>
      </c>
      <c r="I126" s="86">
        <v>0</v>
      </c>
      <c r="J126" s="86">
        <v>0</v>
      </c>
      <c r="K126" s="86">
        <v>0</v>
      </c>
      <c r="L126" s="86">
        <v>0</v>
      </c>
      <c r="M126" s="86">
        <v>0</v>
      </c>
      <c r="N126" s="86">
        <v>0</v>
      </c>
      <c r="O126" s="86">
        <v>0</v>
      </c>
      <c r="P126" s="86">
        <v>0</v>
      </c>
      <c r="Q126" s="86">
        <v>1</v>
      </c>
      <c r="R126" s="86">
        <v>1</v>
      </c>
      <c r="S126" s="86">
        <v>0</v>
      </c>
      <c r="T126" s="86">
        <v>0</v>
      </c>
      <c r="U126" s="86">
        <v>0</v>
      </c>
      <c r="V126" s="86">
        <v>0</v>
      </c>
      <c r="W126" s="86">
        <v>1</v>
      </c>
      <c r="X126" s="86">
        <v>0</v>
      </c>
      <c r="Y126" s="86">
        <v>1</v>
      </c>
      <c r="Z126" s="86">
        <v>1</v>
      </c>
      <c r="AA126" s="86">
        <v>0</v>
      </c>
      <c r="AB126" s="86">
        <v>0</v>
      </c>
      <c r="AC126" s="86">
        <v>0</v>
      </c>
      <c r="AD126" s="86">
        <v>0</v>
      </c>
      <c r="AE126" s="86">
        <f t="shared" si="36"/>
        <v>2</v>
      </c>
      <c r="AF126" s="86">
        <f t="shared" si="37"/>
        <v>1</v>
      </c>
      <c r="AG126" s="86">
        <f t="shared" si="38"/>
        <v>3</v>
      </c>
      <c r="AH126" s="87" t="s">
        <v>349</v>
      </c>
    </row>
    <row r="127" spans="1:34" ht="13.5" customHeight="1" x14ac:dyDescent="0.2">
      <c r="A127" s="79" t="s">
        <v>364</v>
      </c>
      <c r="B127" s="75" t="s">
        <v>344</v>
      </c>
      <c r="C127" s="71">
        <v>0</v>
      </c>
      <c r="D127" s="71">
        <v>0</v>
      </c>
      <c r="E127" s="71">
        <v>0</v>
      </c>
      <c r="F127" s="71">
        <v>0</v>
      </c>
      <c r="G127" s="71">
        <v>0</v>
      </c>
      <c r="H127" s="71">
        <v>0</v>
      </c>
      <c r="I127" s="71">
        <v>0</v>
      </c>
      <c r="J127" s="71">
        <v>0</v>
      </c>
      <c r="K127" s="71">
        <v>0</v>
      </c>
      <c r="L127" s="71">
        <v>0</v>
      </c>
      <c r="M127" s="71">
        <v>0</v>
      </c>
      <c r="N127" s="71">
        <v>0</v>
      </c>
      <c r="O127" s="71">
        <v>0</v>
      </c>
      <c r="P127" s="71">
        <v>0</v>
      </c>
      <c r="Q127" s="71">
        <v>0</v>
      </c>
      <c r="R127" s="71">
        <v>0</v>
      </c>
      <c r="S127" s="71">
        <v>0</v>
      </c>
      <c r="T127" s="71">
        <v>0</v>
      </c>
      <c r="U127" s="71">
        <v>0</v>
      </c>
      <c r="V127" s="71">
        <v>0</v>
      </c>
      <c r="W127" s="71">
        <v>0</v>
      </c>
      <c r="X127" s="71">
        <v>0</v>
      </c>
      <c r="Y127" s="71">
        <v>0</v>
      </c>
      <c r="Z127" s="71">
        <v>0</v>
      </c>
      <c r="AA127" s="71">
        <v>0</v>
      </c>
      <c r="AB127" s="71">
        <v>0</v>
      </c>
      <c r="AC127" s="71">
        <v>0</v>
      </c>
      <c r="AD127" s="71">
        <v>0</v>
      </c>
      <c r="AE127" s="71">
        <f t="shared" si="36"/>
        <v>0</v>
      </c>
      <c r="AF127" s="71">
        <f t="shared" si="37"/>
        <v>0</v>
      </c>
      <c r="AG127" s="71">
        <f t="shared" si="38"/>
        <v>0</v>
      </c>
      <c r="AH127" s="72">
        <v>14.4701</v>
      </c>
    </row>
    <row r="128" spans="1:34" ht="13.5" customHeight="1" x14ac:dyDescent="0.2">
      <c r="A128" s="88" t="s">
        <v>390</v>
      </c>
      <c r="B128" s="83" t="s">
        <v>392</v>
      </c>
      <c r="C128" s="86">
        <v>1</v>
      </c>
      <c r="D128" s="86">
        <v>0</v>
      </c>
      <c r="E128" s="86">
        <v>0</v>
      </c>
      <c r="F128" s="86">
        <v>0</v>
      </c>
      <c r="G128" s="86">
        <v>0</v>
      </c>
      <c r="H128" s="86">
        <v>0</v>
      </c>
      <c r="I128" s="86">
        <v>0</v>
      </c>
      <c r="J128" s="86">
        <v>0</v>
      </c>
      <c r="K128" s="86">
        <v>0</v>
      </c>
      <c r="L128" s="86">
        <v>0</v>
      </c>
      <c r="M128" s="86">
        <v>0</v>
      </c>
      <c r="N128" s="86">
        <v>0</v>
      </c>
      <c r="O128" s="86">
        <v>0</v>
      </c>
      <c r="P128" s="86">
        <v>0</v>
      </c>
      <c r="Q128" s="86">
        <v>0</v>
      </c>
      <c r="R128" s="86">
        <v>0</v>
      </c>
      <c r="S128" s="86">
        <v>0</v>
      </c>
      <c r="T128" s="86">
        <v>0</v>
      </c>
      <c r="U128" s="86">
        <v>0</v>
      </c>
      <c r="V128" s="86">
        <v>0</v>
      </c>
      <c r="W128" s="86">
        <v>1</v>
      </c>
      <c r="X128" s="86">
        <v>0</v>
      </c>
      <c r="Y128" s="86">
        <v>0</v>
      </c>
      <c r="Z128" s="86">
        <v>0</v>
      </c>
      <c r="AA128" s="86">
        <v>0</v>
      </c>
      <c r="AB128" s="86">
        <v>0</v>
      </c>
      <c r="AC128" s="86">
        <v>0</v>
      </c>
      <c r="AD128" s="86">
        <v>0</v>
      </c>
      <c r="AE128" s="86">
        <f t="shared" ref="AE128" si="39">SUM(U128,W128,Y128,AA128,AC128)</f>
        <v>1</v>
      </c>
      <c r="AF128" s="86">
        <f t="shared" ref="AF128" si="40">SUM(V128,X128,Z128,AB128,AD128)</f>
        <v>0</v>
      </c>
      <c r="AG128" s="86">
        <f t="shared" ref="AG128" si="41">SUM(AE128:AF128)</f>
        <v>1</v>
      </c>
      <c r="AH128" s="87">
        <v>14.350099999999999</v>
      </c>
    </row>
    <row r="129" spans="1:34" ht="13.5" customHeight="1" x14ac:dyDescent="0.2">
      <c r="A129" s="79" t="s">
        <v>64</v>
      </c>
      <c r="B129" s="75" t="s">
        <v>65</v>
      </c>
      <c r="C129" s="71">
        <v>4</v>
      </c>
      <c r="D129" s="71">
        <v>5</v>
      </c>
      <c r="E129" s="71">
        <v>0</v>
      </c>
      <c r="F129" s="71">
        <v>0</v>
      </c>
      <c r="G129" s="71">
        <v>0</v>
      </c>
      <c r="H129" s="71">
        <v>0</v>
      </c>
      <c r="I129" s="71">
        <v>0</v>
      </c>
      <c r="J129" s="71">
        <v>0</v>
      </c>
      <c r="K129" s="71">
        <v>3</v>
      </c>
      <c r="L129" s="71">
        <v>0</v>
      </c>
      <c r="M129" s="71">
        <v>0</v>
      </c>
      <c r="N129" s="71">
        <v>2</v>
      </c>
      <c r="O129" s="71">
        <v>0</v>
      </c>
      <c r="P129" s="71">
        <v>0</v>
      </c>
      <c r="Q129" s="71">
        <v>0</v>
      </c>
      <c r="R129" s="71">
        <v>0</v>
      </c>
      <c r="S129" s="71">
        <v>0</v>
      </c>
      <c r="T129" s="71">
        <v>0</v>
      </c>
      <c r="U129" s="71">
        <v>0</v>
      </c>
      <c r="V129" s="71">
        <v>0</v>
      </c>
      <c r="W129" s="71">
        <v>0</v>
      </c>
      <c r="X129" s="71">
        <v>2</v>
      </c>
      <c r="Y129" s="71">
        <v>2</v>
      </c>
      <c r="Z129" s="71">
        <v>3</v>
      </c>
      <c r="AA129" s="71">
        <v>5</v>
      </c>
      <c r="AB129" s="71">
        <v>2</v>
      </c>
      <c r="AC129" s="71">
        <v>0</v>
      </c>
      <c r="AD129" s="71">
        <v>0</v>
      </c>
      <c r="AE129" s="71">
        <f t="shared" si="27"/>
        <v>7</v>
      </c>
      <c r="AF129" s="71">
        <f t="shared" si="28"/>
        <v>7</v>
      </c>
      <c r="AG129" s="71">
        <f t="shared" si="29"/>
        <v>14</v>
      </c>
      <c r="AH129" s="72">
        <v>52.200099999999999</v>
      </c>
    </row>
    <row r="130" spans="1:34" ht="13.5" customHeight="1" x14ac:dyDescent="0.2">
      <c r="A130" s="88" t="s">
        <v>117</v>
      </c>
      <c r="B130" s="83" t="s">
        <v>68</v>
      </c>
      <c r="C130" s="86">
        <v>0</v>
      </c>
      <c r="D130" s="86">
        <v>2</v>
      </c>
      <c r="E130" s="86">
        <v>0</v>
      </c>
      <c r="F130" s="86">
        <v>0</v>
      </c>
      <c r="G130" s="86">
        <v>0</v>
      </c>
      <c r="H130" s="86">
        <v>0</v>
      </c>
      <c r="I130" s="86">
        <v>0</v>
      </c>
      <c r="J130" s="86">
        <v>0</v>
      </c>
      <c r="K130" s="86">
        <v>1</v>
      </c>
      <c r="L130" s="86">
        <v>0</v>
      </c>
      <c r="M130" s="86">
        <v>0</v>
      </c>
      <c r="N130" s="86">
        <v>0</v>
      </c>
      <c r="O130" s="86">
        <v>0</v>
      </c>
      <c r="P130" s="86">
        <v>0</v>
      </c>
      <c r="Q130" s="86">
        <v>0</v>
      </c>
      <c r="R130" s="86">
        <v>0</v>
      </c>
      <c r="S130" s="86">
        <v>0</v>
      </c>
      <c r="T130" s="86">
        <v>0</v>
      </c>
      <c r="U130" s="86">
        <v>0</v>
      </c>
      <c r="V130" s="86">
        <v>0</v>
      </c>
      <c r="W130" s="86">
        <v>0</v>
      </c>
      <c r="X130" s="86">
        <v>0</v>
      </c>
      <c r="Y130" s="86">
        <v>0</v>
      </c>
      <c r="Z130" s="86">
        <v>2</v>
      </c>
      <c r="AA130" s="86">
        <v>1</v>
      </c>
      <c r="AB130" s="86">
        <v>0</v>
      </c>
      <c r="AC130" s="86">
        <v>0</v>
      </c>
      <c r="AD130" s="86">
        <v>0</v>
      </c>
      <c r="AE130" s="86">
        <f t="shared" si="27"/>
        <v>1</v>
      </c>
      <c r="AF130" s="86">
        <f t="shared" si="28"/>
        <v>2</v>
      </c>
      <c r="AG130" s="86">
        <f t="shared" si="29"/>
        <v>3</v>
      </c>
      <c r="AH130" s="87">
        <v>50.0901</v>
      </c>
    </row>
    <row r="131" spans="1:34" ht="13.5" customHeight="1" x14ac:dyDescent="0.2">
      <c r="A131" s="79" t="s">
        <v>367</v>
      </c>
      <c r="B131" s="75" t="s">
        <v>372</v>
      </c>
      <c r="C131" s="71">
        <v>0</v>
      </c>
      <c r="D131" s="71">
        <v>2</v>
      </c>
      <c r="E131" s="71">
        <v>0</v>
      </c>
      <c r="F131" s="71">
        <v>0</v>
      </c>
      <c r="G131" s="71">
        <v>0</v>
      </c>
      <c r="H131" s="71">
        <v>0</v>
      </c>
      <c r="I131" s="71">
        <v>0</v>
      </c>
      <c r="J131" s="71">
        <v>0</v>
      </c>
      <c r="K131" s="71">
        <v>0</v>
      </c>
      <c r="L131" s="71">
        <v>0</v>
      </c>
      <c r="M131" s="71">
        <v>0</v>
      </c>
      <c r="N131" s="71">
        <v>0</v>
      </c>
      <c r="O131" s="71">
        <v>0</v>
      </c>
      <c r="P131" s="71">
        <v>0</v>
      </c>
      <c r="Q131" s="71">
        <v>0</v>
      </c>
      <c r="R131" s="71">
        <v>0</v>
      </c>
      <c r="S131" s="71">
        <v>0</v>
      </c>
      <c r="T131" s="71">
        <v>0</v>
      </c>
      <c r="U131" s="71">
        <v>0</v>
      </c>
      <c r="V131" s="71">
        <v>0</v>
      </c>
      <c r="W131" s="71">
        <v>0</v>
      </c>
      <c r="X131" s="71">
        <v>0</v>
      </c>
      <c r="Y131" s="71">
        <v>0</v>
      </c>
      <c r="Z131" s="71">
        <v>2</v>
      </c>
      <c r="AA131" s="71">
        <v>0</v>
      </c>
      <c r="AB131" s="71">
        <v>0</v>
      </c>
      <c r="AC131" s="71">
        <v>0</v>
      </c>
      <c r="AD131" s="71">
        <v>0</v>
      </c>
      <c r="AE131" s="71">
        <f t="shared" si="27"/>
        <v>0</v>
      </c>
      <c r="AF131" s="71">
        <f t="shared" si="28"/>
        <v>2</v>
      </c>
      <c r="AG131" s="71">
        <f t="shared" si="29"/>
        <v>2</v>
      </c>
      <c r="AH131" s="72">
        <v>30.270099999999999</v>
      </c>
    </row>
    <row r="132" spans="1:34" ht="13.5" customHeight="1" x14ac:dyDescent="0.2">
      <c r="A132" s="88" t="s">
        <v>70</v>
      </c>
      <c r="B132" s="83" t="s">
        <v>71</v>
      </c>
      <c r="C132" s="86">
        <v>0</v>
      </c>
      <c r="D132" s="86">
        <v>0</v>
      </c>
      <c r="E132" s="86">
        <v>0</v>
      </c>
      <c r="F132" s="86">
        <v>0</v>
      </c>
      <c r="G132" s="86">
        <v>0</v>
      </c>
      <c r="H132" s="86">
        <v>0</v>
      </c>
      <c r="I132" s="86">
        <v>0</v>
      </c>
      <c r="J132" s="86">
        <v>0</v>
      </c>
      <c r="K132" s="86">
        <v>0</v>
      </c>
      <c r="L132" s="86">
        <v>0</v>
      </c>
      <c r="M132" s="86">
        <v>0</v>
      </c>
      <c r="N132" s="86">
        <v>0</v>
      </c>
      <c r="O132" s="86">
        <v>0</v>
      </c>
      <c r="P132" s="86">
        <v>0</v>
      </c>
      <c r="Q132" s="86">
        <v>0</v>
      </c>
      <c r="R132" s="86">
        <v>0</v>
      </c>
      <c r="S132" s="86">
        <v>0</v>
      </c>
      <c r="T132" s="86">
        <v>0</v>
      </c>
      <c r="U132" s="86">
        <v>0</v>
      </c>
      <c r="V132" s="86">
        <v>0</v>
      </c>
      <c r="W132" s="86">
        <v>0</v>
      </c>
      <c r="X132" s="86">
        <v>0</v>
      </c>
      <c r="Y132" s="86">
        <v>0</v>
      </c>
      <c r="Z132" s="86">
        <v>0</v>
      </c>
      <c r="AA132" s="86">
        <v>0</v>
      </c>
      <c r="AB132" s="86">
        <v>0</v>
      </c>
      <c r="AC132" s="86">
        <v>0</v>
      </c>
      <c r="AD132" s="86">
        <v>0</v>
      </c>
      <c r="AE132" s="86">
        <f t="shared" si="27"/>
        <v>0</v>
      </c>
      <c r="AF132" s="86">
        <f t="shared" si="28"/>
        <v>0</v>
      </c>
      <c r="AG132" s="86">
        <f t="shared" si="29"/>
        <v>0</v>
      </c>
      <c r="AH132" s="87">
        <v>51.380099999999999</v>
      </c>
    </row>
    <row r="133" spans="1:34" ht="13.5" customHeight="1" x14ac:dyDescent="0.2">
      <c r="A133" s="79" t="s">
        <v>118</v>
      </c>
      <c r="B133" s="75" t="s">
        <v>119</v>
      </c>
      <c r="C133" s="71">
        <v>2</v>
      </c>
      <c r="D133" s="71">
        <v>10</v>
      </c>
      <c r="E133" s="71">
        <v>0</v>
      </c>
      <c r="F133" s="71">
        <v>0</v>
      </c>
      <c r="G133" s="71">
        <v>0</v>
      </c>
      <c r="H133" s="71">
        <v>1</v>
      </c>
      <c r="I133" s="71">
        <v>0</v>
      </c>
      <c r="J133" s="71">
        <v>0</v>
      </c>
      <c r="K133" s="71">
        <v>0</v>
      </c>
      <c r="L133" s="71">
        <v>0</v>
      </c>
      <c r="M133" s="71">
        <v>0</v>
      </c>
      <c r="N133" s="71">
        <v>0</v>
      </c>
      <c r="O133" s="71">
        <v>0</v>
      </c>
      <c r="P133" s="71">
        <v>0</v>
      </c>
      <c r="Q133" s="71">
        <v>2</v>
      </c>
      <c r="R133" s="71">
        <v>1</v>
      </c>
      <c r="S133" s="71">
        <v>0</v>
      </c>
      <c r="T133" s="71">
        <v>0</v>
      </c>
      <c r="U133" s="71">
        <v>0</v>
      </c>
      <c r="V133" s="71">
        <v>0</v>
      </c>
      <c r="W133" s="71">
        <v>0</v>
      </c>
      <c r="X133" s="71">
        <v>0</v>
      </c>
      <c r="Y133" s="71">
        <v>3</v>
      </c>
      <c r="Z133" s="71">
        <v>10</v>
      </c>
      <c r="AA133" s="71">
        <v>1</v>
      </c>
      <c r="AB133" s="71">
        <v>2</v>
      </c>
      <c r="AC133" s="71">
        <v>0</v>
      </c>
      <c r="AD133" s="71">
        <v>0</v>
      </c>
      <c r="AE133" s="71">
        <f t="shared" si="27"/>
        <v>4</v>
      </c>
      <c r="AF133" s="71">
        <f t="shared" si="28"/>
        <v>12</v>
      </c>
      <c r="AG133" s="71">
        <f t="shared" si="29"/>
        <v>16</v>
      </c>
      <c r="AH133" s="72">
        <v>51.220100000000002</v>
      </c>
    </row>
    <row r="134" spans="1:34" ht="13.5" customHeight="1" x14ac:dyDescent="0.2">
      <c r="A134" s="88" t="s">
        <v>76</v>
      </c>
      <c r="B134" s="83" t="s">
        <v>77</v>
      </c>
      <c r="C134" s="86">
        <v>0</v>
      </c>
      <c r="D134" s="86">
        <v>1</v>
      </c>
      <c r="E134" s="86">
        <v>0</v>
      </c>
      <c r="F134" s="86">
        <v>0</v>
      </c>
      <c r="G134" s="86">
        <v>0</v>
      </c>
      <c r="H134" s="86">
        <v>0</v>
      </c>
      <c r="I134" s="86">
        <v>0</v>
      </c>
      <c r="J134" s="86">
        <v>0</v>
      </c>
      <c r="K134" s="86">
        <v>0</v>
      </c>
      <c r="L134" s="86">
        <v>0</v>
      </c>
      <c r="M134" s="86">
        <v>0</v>
      </c>
      <c r="N134" s="86">
        <v>0</v>
      </c>
      <c r="O134" s="86">
        <v>0</v>
      </c>
      <c r="P134" s="86">
        <v>0</v>
      </c>
      <c r="Q134" s="86">
        <v>0</v>
      </c>
      <c r="R134" s="86">
        <v>0</v>
      </c>
      <c r="S134" s="86">
        <v>0</v>
      </c>
      <c r="T134" s="86">
        <v>0</v>
      </c>
      <c r="U134" s="86">
        <v>0</v>
      </c>
      <c r="V134" s="86">
        <v>0</v>
      </c>
      <c r="W134" s="86">
        <v>0</v>
      </c>
      <c r="X134" s="86">
        <v>0</v>
      </c>
      <c r="Y134" s="86">
        <v>0</v>
      </c>
      <c r="Z134" s="86">
        <v>1</v>
      </c>
      <c r="AA134" s="86">
        <v>0</v>
      </c>
      <c r="AB134" s="86">
        <v>0</v>
      </c>
      <c r="AC134" s="86">
        <v>0</v>
      </c>
      <c r="AD134" s="86">
        <v>0</v>
      </c>
      <c r="AE134" s="86">
        <f t="shared" si="27"/>
        <v>0</v>
      </c>
      <c r="AF134" s="86">
        <f t="shared" si="28"/>
        <v>1</v>
      </c>
      <c r="AG134" s="86">
        <f t="shared" si="29"/>
        <v>1</v>
      </c>
      <c r="AH134" s="87" t="s">
        <v>316</v>
      </c>
    </row>
    <row r="135" spans="1:34" ht="13.5" customHeight="1" x14ac:dyDescent="0.2">
      <c r="A135" s="79" t="s">
        <v>81</v>
      </c>
      <c r="B135" s="75" t="s">
        <v>82</v>
      </c>
      <c r="C135" s="71">
        <v>0</v>
      </c>
      <c r="D135" s="71">
        <v>0</v>
      </c>
      <c r="E135" s="71">
        <v>0</v>
      </c>
      <c r="F135" s="71">
        <v>0</v>
      </c>
      <c r="G135" s="71">
        <v>0</v>
      </c>
      <c r="H135" s="71">
        <v>0</v>
      </c>
      <c r="I135" s="71">
        <v>0</v>
      </c>
      <c r="J135" s="71">
        <v>0</v>
      </c>
      <c r="K135" s="71">
        <v>0</v>
      </c>
      <c r="L135" s="71">
        <v>0</v>
      </c>
      <c r="M135" s="71">
        <v>0</v>
      </c>
      <c r="N135" s="71">
        <v>0</v>
      </c>
      <c r="O135" s="71">
        <v>0</v>
      </c>
      <c r="P135" s="71">
        <v>0</v>
      </c>
      <c r="Q135" s="71">
        <v>0</v>
      </c>
      <c r="R135" s="71">
        <v>0</v>
      </c>
      <c r="S135" s="71">
        <v>0</v>
      </c>
      <c r="T135" s="71">
        <v>0</v>
      </c>
      <c r="U135" s="71">
        <v>0</v>
      </c>
      <c r="V135" s="71">
        <v>0</v>
      </c>
      <c r="W135" s="71">
        <v>0</v>
      </c>
      <c r="X135" s="71">
        <v>0</v>
      </c>
      <c r="Y135" s="71">
        <v>0</v>
      </c>
      <c r="Z135" s="71">
        <v>0</v>
      </c>
      <c r="AA135" s="71">
        <v>0</v>
      </c>
      <c r="AB135" s="71">
        <v>0</v>
      </c>
      <c r="AC135" s="71">
        <v>0</v>
      </c>
      <c r="AD135" s="71">
        <v>0</v>
      </c>
      <c r="AE135" s="71">
        <f t="shared" si="27"/>
        <v>0</v>
      </c>
      <c r="AF135" s="71">
        <f t="shared" si="28"/>
        <v>0</v>
      </c>
      <c r="AG135" s="71">
        <f t="shared" si="29"/>
        <v>0</v>
      </c>
      <c r="AH135" s="72">
        <v>27.010100000000001</v>
      </c>
    </row>
    <row r="136" spans="1:34" ht="13.5" customHeight="1" x14ac:dyDescent="0.2">
      <c r="A136" s="88" t="s">
        <v>361</v>
      </c>
      <c r="B136" s="83" t="s">
        <v>362</v>
      </c>
      <c r="C136" s="86">
        <v>0</v>
      </c>
      <c r="D136" s="86">
        <v>0</v>
      </c>
      <c r="E136" s="86">
        <v>0</v>
      </c>
      <c r="F136" s="86">
        <v>0</v>
      </c>
      <c r="G136" s="86">
        <v>0</v>
      </c>
      <c r="H136" s="86">
        <v>0</v>
      </c>
      <c r="I136" s="86">
        <v>0</v>
      </c>
      <c r="J136" s="86">
        <v>0</v>
      </c>
      <c r="K136" s="86">
        <v>0</v>
      </c>
      <c r="L136" s="86">
        <v>0</v>
      </c>
      <c r="M136" s="86">
        <v>0</v>
      </c>
      <c r="N136" s="86">
        <v>0</v>
      </c>
      <c r="O136" s="86">
        <v>0</v>
      </c>
      <c r="P136" s="86">
        <v>0</v>
      </c>
      <c r="Q136" s="86">
        <v>0</v>
      </c>
      <c r="R136" s="86">
        <v>0</v>
      </c>
      <c r="S136" s="86">
        <v>0</v>
      </c>
      <c r="T136" s="86">
        <v>0</v>
      </c>
      <c r="U136" s="86">
        <v>0</v>
      </c>
      <c r="V136" s="86">
        <v>0</v>
      </c>
      <c r="W136" s="86">
        <v>0</v>
      </c>
      <c r="X136" s="86">
        <v>0</v>
      </c>
      <c r="Y136" s="86">
        <v>0</v>
      </c>
      <c r="Z136" s="86">
        <v>0</v>
      </c>
      <c r="AA136" s="86">
        <v>0</v>
      </c>
      <c r="AB136" s="86">
        <v>0</v>
      </c>
      <c r="AC136" s="86">
        <v>0</v>
      </c>
      <c r="AD136" s="86">
        <v>0</v>
      </c>
      <c r="AE136" s="86">
        <f t="shared" si="27"/>
        <v>0</v>
      </c>
      <c r="AF136" s="86">
        <f t="shared" ref="AF136" si="42">SUM(V136,X136,Z136,AB136,AD136)</f>
        <v>0</v>
      </c>
      <c r="AG136" s="86">
        <f t="shared" ref="AG136" si="43">SUM(AE136:AF136)</f>
        <v>0</v>
      </c>
      <c r="AH136" s="87">
        <v>30.180099999999999</v>
      </c>
    </row>
    <row r="137" spans="1:34" ht="13.5" customHeight="1" x14ac:dyDescent="0.2">
      <c r="A137" s="79" t="s">
        <v>120</v>
      </c>
      <c r="B137" s="75" t="s">
        <v>121</v>
      </c>
      <c r="C137" s="71">
        <v>0</v>
      </c>
      <c r="D137" s="71">
        <v>3</v>
      </c>
      <c r="E137" s="71">
        <v>0</v>
      </c>
      <c r="F137" s="71">
        <v>0</v>
      </c>
      <c r="G137" s="71">
        <v>0</v>
      </c>
      <c r="H137" s="71">
        <v>0</v>
      </c>
      <c r="I137" s="71">
        <v>0</v>
      </c>
      <c r="J137" s="71">
        <v>0</v>
      </c>
      <c r="K137" s="71">
        <v>1</v>
      </c>
      <c r="L137" s="71">
        <v>0</v>
      </c>
      <c r="M137" s="71">
        <v>0</v>
      </c>
      <c r="N137" s="71">
        <v>0</v>
      </c>
      <c r="O137" s="71">
        <v>0</v>
      </c>
      <c r="P137" s="71">
        <v>0</v>
      </c>
      <c r="Q137" s="71">
        <v>0</v>
      </c>
      <c r="R137" s="71">
        <v>0</v>
      </c>
      <c r="S137" s="71">
        <v>0</v>
      </c>
      <c r="T137" s="71">
        <v>0</v>
      </c>
      <c r="U137" s="71">
        <v>0</v>
      </c>
      <c r="V137" s="71">
        <v>0</v>
      </c>
      <c r="W137" s="71">
        <v>0</v>
      </c>
      <c r="X137" s="71">
        <v>0</v>
      </c>
      <c r="Y137" s="71">
        <v>1</v>
      </c>
      <c r="Z137" s="71">
        <v>3</v>
      </c>
      <c r="AA137" s="71">
        <v>0</v>
      </c>
      <c r="AB137" s="71">
        <v>0</v>
      </c>
      <c r="AC137" s="71">
        <v>0</v>
      </c>
      <c r="AD137" s="71">
        <v>0</v>
      </c>
      <c r="AE137" s="71">
        <f t="shared" si="27"/>
        <v>1</v>
      </c>
      <c r="AF137" s="71">
        <f>SUM(V137,X137,Z137,AB137,AD137)</f>
        <v>3</v>
      </c>
      <c r="AG137" s="71">
        <f>SUM(AE137:AF137)</f>
        <v>4</v>
      </c>
      <c r="AH137" s="72">
        <v>42.270800000000001</v>
      </c>
    </row>
    <row r="138" spans="1:34" ht="13.5" customHeight="1" x14ac:dyDescent="0.2">
      <c r="A138" s="88" t="s">
        <v>89</v>
      </c>
      <c r="B138" s="83" t="s">
        <v>90</v>
      </c>
      <c r="C138" s="86">
        <v>10</v>
      </c>
      <c r="D138" s="86">
        <v>52</v>
      </c>
      <c r="E138" s="86">
        <v>0</v>
      </c>
      <c r="F138" s="86">
        <v>0</v>
      </c>
      <c r="G138" s="86">
        <v>1</v>
      </c>
      <c r="H138" s="86">
        <v>0</v>
      </c>
      <c r="I138" s="86">
        <v>0</v>
      </c>
      <c r="J138" s="86">
        <v>0</v>
      </c>
      <c r="K138" s="86">
        <v>0</v>
      </c>
      <c r="L138" s="86">
        <v>0</v>
      </c>
      <c r="M138" s="86">
        <v>0</v>
      </c>
      <c r="N138" s="86">
        <v>4</v>
      </c>
      <c r="O138" s="86">
        <v>1</v>
      </c>
      <c r="P138" s="86">
        <v>2</v>
      </c>
      <c r="Q138" s="86">
        <v>0</v>
      </c>
      <c r="R138" s="86">
        <v>2</v>
      </c>
      <c r="S138" s="86">
        <v>0</v>
      </c>
      <c r="T138" s="86">
        <v>0</v>
      </c>
      <c r="U138" s="86">
        <v>0</v>
      </c>
      <c r="V138" s="86">
        <v>0</v>
      </c>
      <c r="W138" s="86">
        <v>2</v>
      </c>
      <c r="X138" s="86">
        <v>7</v>
      </c>
      <c r="Y138" s="86">
        <v>9</v>
      </c>
      <c r="Z138" s="86">
        <v>39</v>
      </c>
      <c r="AA138" s="86">
        <v>1</v>
      </c>
      <c r="AB138" s="86">
        <v>14</v>
      </c>
      <c r="AC138" s="86">
        <v>0</v>
      </c>
      <c r="AD138" s="86">
        <v>0</v>
      </c>
      <c r="AE138" s="86">
        <f t="shared" si="27"/>
        <v>12</v>
      </c>
      <c r="AF138" s="86">
        <f t="shared" ref="AF138:AF141" si="44">SUM(V138,X138,Z138,AB138,AD138)</f>
        <v>60</v>
      </c>
      <c r="AG138" s="86">
        <f t="shared" ref="AG138:AG141" si="45">SUM(AE138:AF138)</f>
        <v>72</v>
      </c>
      <c r="AH138" s="87">
        <v>44.070099999999996</v>
      </c>
    </row>
    <row r="139" spans="1:34" ht="13.5" customHeight="1" x14ac:dyDescent="0.2">
      <c r="A139" s="79" t="s">
        <v>363</v>
      </c>
      <c r="B139" s="75" t="s">
        <v>356</v>
      </c>
      <c r="C139" s="71">
        <v>1</v>
      </c>
      <c r="D139" s="71">
        <v>2</v>
      </c>
      <c r="E139" s="71">
        <v>0</v>
      </c>
      <c r="F139" s="71">
        <v>0</v>
      </c>
      <c r="G139" s="71">
        <v>0</v>
      </c>
      <c r="H139" s="71">
        <v>0</v>
      </c>
      <c r="I139" s="71">
        <v>0</v>
      </c>
      <c r="J139" s="71">
        <v>0</v>
      </c>
      <c r="K139" s="71">
        <v>0</v>
      </c>
      <c r="L139" s="71">
        <v>0</v>
      </c>
      <c r="M139" s="71">
        <v>0</v>
      </c>
      <c r="N139" s="71">
        <v>0</v>
      </c>
      <c r="O139" s="71">
        <v>0</v>
      </c>
      <c r="P139" s="71">
        <v>0</v>
      </c>
      <c r="Q139" s="71">
        <v>0</v>
      </c>
      <c r="R139" s="71">
        <v>0</v>
      </c>
      <c r="S139" s="71">
        <v>0</v>
      </c>
      <c r="T139" s="71">
        <v>0</v>
      </c>
      <c r="U139" s="71">
        <v>0</v>
      </c>
      <c r="V139" s="71">
        <v>0</v>
      </c>
      <c r="W139" s="71">
        <v>0</v>
      </c>
      <c r="X139" s="71">
        <v>0</v>
      </c>
      <c r="Y139" s="71">
        <v>0</v>
      </c>
      <c r="Z139" s="71">
        <v>1</v>
      </c>
      <c r="AA139" s="71">
        <v>1</v>
      </c>
      <c r="AB139" s="71">
        <v>1</v>
      </c>
      <c r="AC139" s="71">
        <v>0</v>
      </c>
      <c r="AD139" s="71">
        <v>0</v>
      </c>
      <c r="AE139" s="71">
        <f t="shared" si="27"/>
        <v>1</v>
      </c>
      <c r="AF139" s="71">
        <f t="shared" si="44"/>
        <v>2</v>
      </c>
      <c r="AG139" s="71">
        <f t="shared" si="45"/>
        <v>3</v>
      </c>
      <c r="AH139" s="72">
        <v>30.9999</v>
      </c>
    </row>
    <row r="140" spans="1:34" ht="13.5" customHeight="1" x14ac:dyDescent="0.2">
      <c r="A140" s="88" t="s">
        <v>93</v>
      </c>
      <c r="B140" s="83" t="s">
        <v>94</v>
      </c>
      <c r="C140" s="86">
        <v>1</v>
      </c>
      <c r="D140" s="86">
        <v>0</v>
      </c>
      <c r="E140" s="86">
        <v>0</v>
      </c>
      <c r="F140" s="86">
        <v>0</v>
      </c>
      <c r="G140" s="86">
        <v>1</v>
      </c>
      <c r="H140" s="86">
        <v>0</v>
      </c>
      <c r="I140" s="86">
        <v>0</v>
      </c>
      <c r="J140" s="86">
        <v>0</v>
      </c>
      <c r="K140" s="86">
        <v>0</v>
      </c>
      <c r="L140" s="86">
        <v>0</v>
      </c>
      <c r="M140" s="86">
        <v>0</v>
      </c>
      <c r="N140" s="86">
        <v>0</v>
      </c>
      <c r="O140" s="86">
        <v>0</v>
      </c>
      <c r="P140" s="86">
        <v>0</v>
      </c>
      <c r="Q140" s="86">
        <v>1</v>
      </c>
      <c r="R140" s="86">
        <v>0</v>
      </c>
      <c r="S140" s="86">
        <v>0</v>
      </c>
      <c r="T140" s="86">
        <v>0</v>
      </c>
      <c r="U140" s="86">
        <v>0</v>
      </c>
      <c r="V140" s="86">
        <v>0</v>
      </c>
      <c r="W140" s="86">
        <v>0</v>
      </c>
      <c r="X140" s="86">
        <v>0</v>
      </c>
      <c r="Y140" s="86">
        <v>2</v>
      </c>
      <c r="Z140" s="86">
        <v>0</v>
      </c>
      <c r="AA140" s="86">
        <v>1</v>
      </c>
      <c r="AB140" s="86">
        <v>0</v>
      </c>
      <c r="AC140" s="86">
        <v>0</v>
      </c>
      <c r="AD140" s="86">
        <v>0</v>
      </c>
      <c r="AE140" s="86">
        <f t="shared" si="27"/>
        <v>3</v>
      </c>
      <c r="AF140" s="86">
        <f t="shared" si="44"/>
        <v>0</v>
      </c>
      <c r="AG140" s="86">
        <f t="shared" si="45"/>
        <v>3</v>
      </c>
      <c r="AH140" s="87" t="s">
        <v>286</v>
      </c>
    </row>
    <row r="141" spans="1:34" ht="13.5" customHeight="1" x14ac:dyDescent="0.2">
      <c r="A141" s="79" t="s">
        <v>283</v>
      </c>
      <c r="B141" s="75" t="s">
        <v>98</v>
      </c>
      <c r="C141" s="71">
        <v>0</v>
      </c>
      <c r="D141" s="71">
        <v>4</v>
      </c>
      <c r="E141" s="71">
        <v>0</v>
      </c>
      <c r="F141" s="71">
        <v>0</v>
      </c>
      <c r="G141" s="71">
        <v>0</v>
      </c>
      <c r="H141" s="71">
        <v>0</v>
      </c>
      <c r="I141" s="71">
        <v>0</v>
      </c>
      <c r="J141" s="71">
        <v>0</v>
      </c>
      <c r="K141" s="71">
        <v>0</v>
      </c>
      <c r="L141" s="71">
        <v>0</v>
      </c>
      <c r="M141" s="71">
        <v>0</v>
      </c>
      <c r="N141" s="71">
        <v>0</v>
      </c>
      <c r="O141" s="71">
        <v>0</v>
      </c>
      <c r="P141" s="71">
        <v>0</v>
      </c>
      <c r="Q141" s="71">
        <v>0</v>
      </c>
      <c r="R141" s="71">
        <v>0</v>
      </c>
      <c r="S141" s="71">
        <v>0</v>
      </c>
      <c r="T141" s="71">
        <v>0</v>
      </c>
      <c r="U141" s="71">
        <v>0</v>
      </c>
      <c r="V141" s="71">
        <v>0</v>
      </c>
      <c r="W141" s="71">
        <v>0</v>
      </c>
      <c r="X141" s="71">
        <v>0</v>
      </c>
      <c r="Y141" s="71">
        <v>0</v>
      </c>
      <c r="Z141" s="71">
        <v>2</v>
      </c>
      <c r="AA141" s="71">
        <v>0</v>
      </c>
      <c r="AB141" s="71">
        <v>2</v>
      </c>
      <c r="AC141" s="71">
        <v>0</v>
      </c>
      <c r="AD141" s="71">
        <v>0</v>
      </c>
      <c r="AE141" s="71">
        <f t="shared" si="27"/>
        <v>0</v>
      </c>
      <c r="AF141" s="71">
        <f t="shared" si="44"/>
        <v>4</v>
      </c>
      <c r="AG141" s="71">
        <f t="shared" si="45"/>
        <v>4</v>
      </c>
      <c r="AH141" s="72">
        <v>45.110100000000003</v>
      </c>
    </row>
    <row r="142" spans="1:34" ht="13.5" customHeight="1" x14ac:dyDescent="0.2">
      <c r="A142" s="88" t="s">
        <v>137</v>
      </c>
      <c r="B142" s="83" t="s">
        <v>300</v>
      </c>
      <c r="C142" s="86">
        <v>0</v>
      </c>
      <c r="D142" s="86">
        <v>1</v>
      </c>
      <c r="E142" s="86">
        <v>0</v>
      </c>
      <c r="F142" s="86">
        <v>0</v>
      </c>
      <c r="G142" s="86">
        <v>0</v>
      </c>
      <c r="H142" s="86">
        <v>0</v>
      </c>
      <c r="I142" s="86">
        <v>0</v>
      </c>
      <c r="J142" s="86">
        <v>0</v>
      </c>
      <c r="K142" s="86">
        <v>0</v>
      </c>
      <c r="L142" s="86">
        <v>0</v>
      </c>
      <c r="M142" s="86">
        <v>0</v>
      </c>
      <c r="N142" s="86">
        <v>0</v>
      </c>
      <c r="O142" s="86">
        <v>0</v>
      </c>
      <c r="P142" s="86">
        <v>0</v>
      </c>
      <c r="Q142" s="86">
        <v>0</v>
      </c>
      <c r="R142" s="86">
        <v>0</v>
      </c>
      <c r="S142" s="86">
        <v>0</v>
      </c>
      <c r="T142" s="86">
        <v>0</v>
      </c>
      <c r="U142" s="86">
        <v>0</v>
      </c>
      <c r="V142" s="86">
        <v>0</v>
      </c>
      <c r="W142" s="86">
        <v>0</v>
      </c>
      <c r="X142" s="86">
        <v>0</v>
      </c>
      <c r="Y142" s="86">
        <v>0</v>
      </c>
      <c r="Z142" s="86">
        <v>1</v>
      </c>
      <c r="AA142" s="86">
        <v>0</v>
      </c>
      <c r="AB142" s="86">
        <v>0</v>
      </c>
      <c r="AC142" s="86">
        <v>0</v>
      </c>
      <c r="AD142" s="86">
        <v>0</v>
      </c>
      <c r="AE142" s="86">
        <f t="shared" si="27"/>
        <v>0</v>
      </c>
      <c r="AF142" s="86">
        <f t="shared" si="28"/>
        <v>1</v>
      </c>
      <c r="AG142" s="86">
        <f t="shared" si="29"/>
        <v>1</v>
      </c>
      <c r="AH142" s="87">
        <v>45.0901</v>
      </c>
    </row>
    <row r="143" spans="1:34" ht="13.5" customHeight="1" x14ac:dyDescent="0.2">
      <c r="A143" s="79" t="s">
        <v>282</v>
      </c>
      <c r="B143" s="75" t="s">
        <v>301</v>
      </c>
      <c r="C143" s="71">
        <v>2</v>
      </c>
      <c r="D143" s="71">
        <v>2</v>
      </c>
      <c r="E143" s="71">
        <v>0</v>
      </c>
      <c r="F143" s="71">
        <v>0</v>
      </c>
      <c r="G143" s="71">
        <v>0</v>
      </c>
      <c r="H143" s="71">
        <v>0</v>
      </c>
      <c r="I143" s="71">
        <v>0</v>
      </c>
      <c r="J143" s="71">
        <v>0</v>
      </c>
      <c r="K143" s="71">
        <v>0</v>
      </c>
      <c r="L143" s="71">
        <v>0</v>
      </c>
      <c r="M143" s="71">
        <v>0</v>
      </c>
      <c r="N143" s="71">
        <v>0</v>
      </c>
      <c r="O143" s="71">
        <v>0</v>
      </c>
      <c r="P143" s="71">
        <v>0</v>
      </c>
      <c r="Q143" s="71">
        <v>0</v>
      </c>
      <c r="R143" s="71">
        <v>0</v>
      </c>
      <c r="S143" s="71">
        <v>0</v>
      </c>
      <c r="T143" s="71">
        <v>0</v>
      </c>
      <c r="U143" s="71">
        <v>0</v>
      </c>
      <c r="V143" s="71">
        <v>0</v>
      </c>
      <c r="W143" s="71">
        <v>0</v>
      </c>
      <c r="X143" s="71">
        <v>0</v>
      </c>
      <c r="Y143" s="71">
        <v>2</v>
      </c>
      <c r="Z143" s="71">
        <v>0</v>
      </c>
      <c r="AA143" s="71">
        <v>0</v>
      </c>
      <c r="AB143" s="71">
        <v>2</v>
      </c>
      <c r="AC143" s="71">
        <v>0</v>
      </c>
      <c r="AD143" s="71">
        <v>0</v>
      </c>
      <c r="AE143" s="71">
        <f t="shared" si="27"/>
        <v>2</v>
      </c>
      <c r="AF143" s="71">
        <f t="shared" si="28"/>
        <v>2</v>
      </c>
      <c r="AG143" s="71">
        <f t="shared" si="29"/>
        <v>4</v>
      </c>
      <c r="AH143" s="72">
        <v>5.0201000000000002</v>
      </c>
    </row>
    <row r="144" spans="1:34" ht="13.5" customHeight="1" x14ac:dyDescent="0.2">
      <c r="A144" s="88" t="s">
        <v>308</v>
      </c>
      <c r="B144" s="83" t="s">
        <v>302</v>
      </c>
      <c r="C144" s="86">
        <v>0</v>
      </c>
      <c r="D144" s="86">
        <v>0</v>
      </c>
      <c r="E144" s="86">
        <v>0</v>
      </c>
      <c r="F144" s="86">
        <v>0</v>
      </c>
      <c r="G144" s="86">
        <v>0</v>
      </c>
      <c r="H144" s="86">
        <v>0</v>
      </c>
      <c r="I144" s="86">
        <v>0</v>
      </c>
      <c r="J144" s="86">
        <v>0</v>
      </c>
      <c r="K144" s="86">
        <v>0</v>
      </c>
      <c r="L144" s="86">
        <v>0</v>
      </c>
      <c r="M144" s="86">
        <v>1</v>
      </c>
      <c r="N144" s="86">
        <v>0</v>
      </c>
      <c r="O144" s="86">
        <v>0</v>
      </c>
      <c r="P144" s="86">
        <v>0</v>
      </c>
      <c r="Q144" s="86">
        <v>1</v>
      </c>
      <c r="R144" s="86">
        <v>0</v>
      </c>
      <c r="S144" s="86">
        <v>0</v>
      </c>
      <c r="T144" s="86">
        <v>0</v>
      </c>
      <c r="U144" s="86">
        <v>0</v>
      </c>
      <c r="V144" s="86">
        <v>0</v>
      </c>
      <c r="W144" s="86">
        <v>0</v>
      </c>
      <c r="X144" s="86">
        <v>0</v>
      </c>
      <c r="Y144" s="86">
        <v>1</v>
      </c>
      <c r="Z144" s="86">
        <v>0</v>
      </c>
      <c r="AA144" s="86">
        <v>1</v>
      </c>
      <c r="AB144" s="86">
        <v>0</v>
      </c>
      <c r="AC144" s="86">
        <v>0</v>
      </c>
      <c r="AD144" s="86">
        <v>0</v>
      </c>
      <c r="AE144" s="86">
        <f t="shared" si="27"/>
        <v>2</v>
      </c>
      <c r="AF144" s="86">
        <f t="shared" si="28"/>
        <v>0</v>
      </c>
      <c r="AG144" s="86">
        <f t="shared" si="29"/>
        <v>2</v>
      </c>
      <c r="AH144" s="87">
        <v>30.1401</v>
      </c>
    </row>
    <row r="145" spans="1:34" ht="13.5" customHeight="1" thickBot="1" x14ac:dyDescent="0.25">
      <c r="A145" s="80" t="s">
        <v>340</v>
      </c>
      <c r="B145" s="76" t="s">
        <v>303</v>
      </c>
      <c r="C145" s="73">
        <v>1</v>
      </c>
      <c r="D145" s="73">
        <v>2</v>
      </c>
      <c r="E145" s="73">
        <v>0</v>
      </c>
      <c r="F145" s="73">
        <v>0</v>
      </c>
      <c r="G145" s="73">
        <v>0</v>
      </c>
      <c r="H145" s="73">
        <v>0</v>
      </c>
      <c r="I145" s="73">
        <v>0</v>
      </c>
      <c r="J145" s="73">
        <v>0</v>
      </c>
      <c r="K145" s="73">
        <v>0</v>
      </c>
      <c r="L145" s="73">
        <v>0</v>
      </c>
      <c r="M145" s="73">
        <v>0</v>
      </c>
      <c r="N145" s="73">
        <v>0</v>
      </c>
      <c r="O145" s="73">
        <v>0</v>
      </c>
      <c r="P145" s="73">
        <v>0</v>
      </c>
      <c r="Q145" s="73">
        <v>1</v>
      </c>
      <c r="R145" s="73">
        <v>0</v>
      </c>
      <c r="S145" s="73">
        <v>0</v>
      </c>
      <c r="T145" s="73">
        <v>0</v>
      </c>
      <c r="U145" s="73">
        <v>0</v>
      </c>
      <c r="V145" s="73">
        <v>0</v>
      </c>
      <c r="W145" s="73">
        <v>0</v>
      </c>
      <c r="X145" s="73">
        <v>0</v>
      </c>
      <c r="Y145" s="73">
        <v>2</v>
      </c>
      <c r="Z145" s="73">
        <v>1</v>
      </c>
      <c r="AA145" s="73">
        <v>0</v>
      </c>
      <c r="AB145" s="73">
        <v>1</v>
      </c>
      <c r="AC145" s="73">
        <v>0</v>
      </c>
      <c r="AD145" s="73">
        <v>0</v>
      </c>
      <c r="AE145" s="73">
        <f t="shared" si="27"/>
        <v>2</v>
      </c>
      <c r="AF145" s="73">
        <f>SUM(V145,X145,Z145,AB145,AD145)</f>
        <v>2</v>
      </c>
      <c r="AG145" s="73">
        <f t="shared" si="29"/>
        <v>4</v>
      </c>
      <c r="AH145" s="74">
        <v>30.010100000000001</v>
      </c>
    </row>
    <row r="146" spans="1:34" s="15" customFormat="1" ht="15.75" customHeight="1" thickBot="1" x14ac:dyDescent="0.35">
      <c r="A146" s="16" t="s">
        <v>143</v>
      </c>
      <c r="B146" s="23" t="s">
        <v>18</v>
      </c>
      <c r="C146" s="21">
        <f t="shared" ref="C146:AG146" si="46">SUM(C104:C145)</f>
        <v>53</v>
      </c>
      <c r="D146" s="21">
        <f t="shared" si="46"/>
        <v>138</v>
      </c>
      <c r="E146" s="21">
        <f t="shared" si="46"/>
        <v>0</v>
      </c>
      <c r="F146" s="21">
        <f t="shared" si="46"/>
        <v>0</v>
      </c>
      <c r="G146" s="21">
        <f t="shared" si="46"/>
        <v>3</v>
      </c>
      <c r="H146" s="21">
        <f t="shared" si="46"/>
        <v>2</v>
      </c>
      <c r="I146" s="21">
        <f t="shared" si="46"/>
        <v>0</v>
      </c>
      <c r="J146" s="21">
        <f t="shared" si="46"/>
        <v>1</v>
      </c>
      <c r="K146" s="21">
        <f t="shared" si="46"/>
        <v>11</v>
      </c>
      <c r="L146" s="21">
        <f t="shared" si="46"/>
        <v>5</v>
      </c>
      <c r="M146" s="21">
        <f t="shared" si="46"/>
        <v>4</v>
      </c>
      <c r="N146" s="21">
        <f t="shared" si="46"/>
        <v>7</v>
      </c>
      <c r="O146" s="21">
        <f t="shared" si="46"/>
        <v>4</v>
      </c>
      <c r="P146" s="21">
        <f t="shared" si="46"/>
        <v>4</v>
      </c>
      <c r="Q146" s="21">
        <f t="shared" si="46"/>
        <v>38</v>
      </c>
      <c r="R146" s="21">
        <f t="shared" si="46"/>
        <v>16</v>
      </c>
      <c r="S146" s="21">
        <f t="shared" si="46"/>
        <v>0</v>
      </c>
      <c r="T146" s="21">
        <f t="shared" si="46"/>
        <v>0</v>
      </c>
      <c r="U146" s="21">
        <f t="shared" si="46"/>
        <v>0</v>
      </c>
      <c r="V146" s="21">
        <f t="shared" si="46"/>
        <v>0</v>
      </c>
      <c r="W146" s="21">
        <f t="shared" si="46"/>
        <v>12</v>
      </c>
      <c r="X146" s="21">
        <f t="shared" si="46"/>
        <v>18</v>
      </c>
      <c r="Y146" s="21">
        <f t="shared" si="46"/>
        <v>75</v>
      </c>
      <c r="Z146" s="21">
        <f t="shared" si="46"/>
        <v>122</v>
      </c>
      <c r="AA146" s="21">
        <f t="shared" si="46"/>
        <v>26</v>
      </c>
      <c r="AB146" s="21">
        <f t="shared" si="46"/>
        <v>33</v>
      </c>
      <c r="AC146" s="21">
        <f t="shared" si="46"/>
        <v>0</v>
      </c>
      <c r="AD146" s="21">
        <f t="shared" si="46"/>
        <v>0</v>
      </c>
      <c r="AE146" s="21">
        <f t="shared" si="46"/>
        <v>113</v>
      </c>
      <c r="AF146" s="21">
        <f t="shared" si="46"/>
        <v>173</v>
      </c>
      <c r="AG146" s="78">
        <f t="shared" si="46"/>
        <v>286</v>
      </c>
    </row>
    <row r="147" spans="1:34" x14ac:dyDescent="0.2"/>
    <row r="148" spans="1:34" x14ac:dyDescent="0.2"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</row>
    <row r="149" spans="1:34" x14ac:dyDescent="0.2">
      <c r="AC149" s="71"/>
      <c r="AD149" s="71"/>
      <c r="AE149" s="71"/>
      <c r="AF149" s="71"/>
      <c r="AG149" s="71"/>
    </row>
    <row r="150" spans="1:34" x14ac:dyDescent="0.2"/>
    <row r="151" spans="1:34" x14ac:dyDescent="0.2"/>
    <row r="152" spans="1:34" x14ac:dyDescent="0.2"/>
    <row r="153" spans="1:34" ht="12" x14ac:dyDescent="0.25">
      <c r="J153" s="93" t="s">
        <v>386</v>
      </c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</row>
    <row r="154" spans="1:34" ht="12" x14ac:dyDescent="0.25">
      <c r="A154" s="19" t="s">
        <v>2</v>
      </c>
    </row>
    <row r="155" spans="1:34" ht="15" customHeight="1" thickBot="1" x14ac:dyDescent="0.25"/>
    <row r="156" spans="1:34" ht="15.75" customHeight="1" thickBot="1" x14ac:dyDescent="0.25">
      <c r="A156" s="10"/>
      <c r="B156" s="6"/>
      <c r="C156" s="99" t="s">
        <v>3</v>
      </c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1"/>
      <c r="Q156" s="5"/>
      <c r="R156" s="5"/>
      <c r="S156" s="5"/>
      <c r="T156" s="5"/>
      <c r="U156" s="96" t="s">
        <v>4</v>
      </c>
      <c r="V156" s="97"/>
      <c r="W156" s="97"/>
      <c r="X156" s="97"/>
      <c r="Y156" s="97"/>
      <c r="Z156" s="97"/>
      <c r="AA156" s="97"/>
      <c r="AB156" s="97"/>
      <c r="AC156" s="97"/>
      <c r="AD156" s="98"/>
      <c r="AE156" s="5"/>
      <c r="AF156" s="5"/>
      <c r="AG156" s="5"/>
      <c r="AH156" s="7"/>
    </row>
    <row r="157" spans="1:34" ht="15" customHeight="1" x14ac:dyDescent="0.25">
      <c r="A157" s="22" t="s">
        <v>122</v>
      </c>
      <c r="C157" s="93" t="s">
        <v>6</v>
      </c>
      <c r="D157" s="93"/>
      <c r="E157" s="94" t="s">
        <v>7</v>
      </c>
      <c r="F157" s="94"/>
      <c r="G157" s="93" t="s">
        <v>8</v>
      </c>
      <c r="H157" s="93"/>
      <c r="I157" s="93" t="s">
        <v>9</v>
      </c>
      <c r="J157" s="93"/>
      <c r="K157" s="94" t="s">
        <v>10</v>
      </c>
      <c r="L157" s="94"/>
      <c r="M157" s="94" t="s">
        <v>11</v>
      </c>
      <c r="N157" s="94"/>
      <c r="O157" s="94" t="s">
        <v>12</v>
      </c>
      <c r="P157" s="94"/>
      <c r="Q157" s="94" t="s">
        <v>128</v>
      </c>
      <c r="R157" s="94"/>
      <c r="S157" s="94" t="s">
        <v>17</v>
      </c>
      <c r="T157" s="94"/>
      <c r="U157" s="94" t="s">
        <v>13</v>
      </c>
      <c r="V157" s="94"/>
      <c r="W157" s="94" t="s">
        <v>14</v>
      </c>
      <c r="X157" s="94"/>
      <c r="Y157" s="94" t="s">
        <v>15</v>
      </c>
      <c r="Z157" s="94"/>
      <c r="AA157" s="94" t="s">
        <v>16</v>
      </c>
      <c r="AB157" s="94"/>
      <c r="AC157" s="94" t="s">
        <v>17</v>
      </c>
      <c r="AD157" s="94"/>
      <c r="AE157" s="94" t="s">
        <v>18</v>
      </c>
      <c r="AF157" s="94"/>
      <c r="AH157" s="22" t="s">
        <v>19</v>
      </c>
    </row>
    <row r="158" spans="1:34" ht="12.6" thickBot="1" x14ac:dyDescent="0.3">
      <c r="A158" s="11" t="s">
        <v>20</v>
      </c>
      <c r="B158" s="1" t="s">
        <v>21</v>
      </c>
      <c r="C158" s="13" t="s">
        <v>22</v>
      </c>
      <c r="D158" s="13" t="s">
        <v>23</v>
      </c>
      <c r="E158" s="13" t="s">
        <v>22</v>
      </c>
      <c r="F158" s="13" t="s">
        <v>23</v>
      </c>
      <c r="G158" s="13" t="s">
        <v>22</v>
      </c>
      <c r="H158" s="13" t="s">
        <v>23</v>
      </c>
      <c r="I158" s="13" t="s">
        <v>22</v>
      </c>
      <c r="J158" s="13" t="s">
        <v>23</v>
      </c>
      <c r="K158" s="13" t="s">
        <v>22</v>
      </c>
      <c r="L158" s="13" t="s">
        <v>23</v>
      </c>
      <c r="M158" s="13" t="s">
        <v>22</v>
      </c>
      <c r="N158" s="13" t="s">
        <v>23</v>
      </c>
      <c r="O158" s="13" t="s">
        <v>22</v>
      </c>
      <c r="P158" s="13" t="s">
        <v>23</v>
      </c>
      <c r="Q158" s="13" t="s">
        <v>22</v>
      </c>
      <c r="R158" s="13" t="s">
        <v>23</v>
      </c>
      <c r="S158" s="13" t="s">
        <v>22</v>
      </c>
      <c r="T158" s="13" t="s">
        <v>23</v>
      </c>
      <c r="U158" s="13" t="s">
        <v>22</v>
      </c>
      <c r="V158" s="13" t="s">
        <v>23</v>
      </c>
      <c r="W158" s="13" t="s">
        <v>22</v>
      </c>
      <c r="X158" s="13" t="s">
        <v>23</v>
      </c>
      <c r="Y158" s="13" t="s">
        <v>22</v>
      </c>
      <c r="Z158" s="13" t="s">
        <v>23</v>
      </c>
      <c r="AA158" s="13" t="s">
        <v>22</v>
      </c>
      <c r="AB158" s="13" t="s">
        <v>23</v>
      </c>
      <c r="AC158" s="13" t="s">
        <v>22</v>
      </c>
      <c r="AD158" s="13" t="s">
        <v>23</v>
      </c>
      <c r="AE158" s="13" t="s">
        <v>22</v>
      </c>
      <c r="AF158" s="13" t="s">
        <v>23</v>
      </c>
      <c r="AG158" s="13" t="s">
        <v>18</v>
      </c>
      <c r="AH158" s="13" t="s">
        <v>24</v>
      </c>
    </row>
    <row r="159" spans="1:34" x14ac:dyDescent="0.2">
      <c r="A159" s="81" t="s">
        <v>129</v>
      </c>
      <c r="B159" s="17" t="s">
        <v>130</v>
      </c>
      <c r="C159" s="18">
        <v>0</v>
      </c>
      <c r="D159" s="18">
        <v>3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6</v>
      </c>
      <c r="R159" s="18">
        <v>1</v>
      </c>
      <c r="S159" s="18">
        <v>0</v>
      </c>
      <c r="T159" s="18">
        <v>0</v>
      </c>
      <c r="U159" s="18">
        <v>0</v>
      </c>
      <c r="V159" s="18">
        <v>0</v>
      </c>
      <c r="W159" s="18">
        <v>0</v>
      </c>
      <c r="X159" s="18">
        <v>0</v>
      </c>
      <c r="Y159" s="18">
        <v>4</v>
      </c>
      <c r="Z159" s="18">
        <v>2</v>
      </c>
      <c r="AA159" s="18">
        <v>2</v>
      </c>
      <c r="AB159" s="18">
        <v>2</v>
      </c>
      <c r="AC159" s="18">
        <v>0</v>
      </c>
      <c r="AD159" s="18">
        <v>0</v>
      </c>
      <c r="AE159" s="18">
        <f t="shared" ref="AE159:AE179" si="47">SUM(U159,W159,Y159,AA159,AC159)</f>
        <v>6</v>
      </c>
      <c r="AF159" s="18">
        <f t="shared" ref="AF159:AF179" si="48">SUM(V159,X159,Z159,AB159,AD159)</f>
        <v>4</v>
      </c>
      <c r="AG159" s="18">
        <f t="shared" ref="AG159:AG179" si="49">SUM(AE159:AF159)</f>
        <v>10</v>
      </c>
      <c r="AH159" s="18">
        <v>26.130500000000001</v>
      </c>
    </row>
    <row r="160" spans="1:34" ht="15" customHeight="1" x14ac:dyDescent="0.2">
      <c r="A160" s="88" t="s">
        <v>352</v>
      </c>
      <c r="B160" s="83" t="s">
        <v>34</v>
      </c>
      <c r="C160" s="86">
        <v>0</v>
      </c>
      <c r="D160" s="86">
        <v>1</v>
      </c>
      <c r="E160" s="86">
        <v>0</v>
      </c>
      <c r="F160" s="86">
        <v>0</v>
      </c>
      <c r="G160" s="86">
        <v>0</v>
      </c>
      <c r="H160" s="86">
        <v>0</v>
      </c>
      <c r="I160" s="86">
        <v>0</v>
      </c>
      <c r="J160" s="86">
        <v>0</v>
      </c>
      <c r="K160" s="86">
        <v>0</v>
      </c>
      <c r="L160" s="86">
        <v>0</v>
      </c>
      <c r="M160" s="86">
        <v>0</v>
      </c>
      <c r="N160" s="86">
        <v>0</v>
      </c>
      <c r="O160" s="86">
        <v>0</v>
      </c>
      <c r="P160" s="86">
        <v>0</v>
      </c>
      <c r="Q160" s="86">
        <v>4</v>
      </c>
      <c r="R160" s="86">
        <v>2</v>
      </c>
      <c r="S160" s="86">
        <v>0</v>
      </c>
      <c r="T160" s="86">
        <v>0</v>
      </c>
      <c r="U160" s="86">
        <v>0</v>
      </c>
      <c r="V160" s="86">
        <v>0</v>
      </c>
      <c r="W160" s="86">
        <v>0</v>
      </c>
      <c r="X160" s="86">
        <v>0</v>
      </c>
      <c r="Y160" s="86">
        <v>3</v>
      </c>
      <c r="Z160" s="86">
        <v>2</v>
      </c>
      <c r="AA160" s="86">
        <v>1</v>
      </c>
      <c r="AB160" s="86">
        <v>1</v>
      </c>
      <c r="AC160" s="86">
        <v>0</v>
      </c>
      <c r="AD160" s="86">
        <v>0</v>
      </c>
      <c r="AE160" s="86">
        <f t="shared" si="47"/>
        <v>4</v>
      </c>
      <c r="AF160" s="86">
        <f t="shared" si="48"/>
        <v>3</v>
      </c>
      <c r="AG160" s="86">
        <f t="shared" si="49"/>
        <v>7</v>
      </c>
      <c r="AH160" s="87">
        <v>52.020099999999999</v>
      </c>
    </row>
    <row r="161" spans="1:34" ht="15" customHeight="1" x14ac:dyDescent="0.2">
      <c r="A161" s="79" t="s">
        <v>342</v>
      </c>
      <c r="B161" s="75" t="s">
        <v>343</v>
      </c>
      <c r="C161" s="71">
        <v>0</v>
      </c>
      <c r="D161" s="71">
        <v>1</v>
      </c>
      <c r="E161" s="71">
        <v>0</v>
      </c>
      <c r="F161" s="71">
        <v>0</v>
      </c>
      <c r="G161" s="71">
        <v>0</v>
      </c>
      <c r="H161" s="71">
        <v>0</v>
      </c>
      <c r="I161" s="71">
        <v>0</v>
      </c>
      <c r="J161" s="71">
        <v>0</v>
      </c>
      <c r="K161" s="71">
        <v>0</v>
      </c>
      <c r="L161" s="71">
        <v>0</v>
      </c>
      <c r="M161" s="71">
        <v>0</v>
      </c>
      <c r="N161" s="71">
        <v>0</v>
      </c>
      <c r="O161" s="71">
        <v>0</v>
      </c>
      <c r="P161" s="71">
        <v>0</v>
      </c>
      <c r="Q161" s="71">
        <v>0</v>
      </c>
      <c r="R161" s="71">
        <v>0</v>
      </c>
      <c r="S161" s="71">
        <v>0</v>
      </c>
      <c r="T161" s="71">
        <v>0</v>
      </c>
      <c r="U161" s="71">
        <v>0</v>
      </c>
      <c r="V161" s="71">
        <v>0</v>
      </c>
      <c r="W161" s="71">
        <v>0</v>
      </c>
      <c r="X161" s="71">
        <v>0</v>
      </c>
      <c r="Y161" s="71">
        <v>0</v>
      </c>
      <c r="Z161" s="71">
        <v>0</v>
      </c>
      <c r="AA161" s="71">
        <v>0</v>
      </c>
      <c r="AB161" s="71">
        <v>1</v>
      </c>
      <c r="AC161" s="71">
        <v>0</v>
      </c>
      <c r="AD161" s="71">
        <v>0</v>
      </c>
      <c r="AE161" s="71">
        <f t="shared" si="47"/>
        <v>0</v>
      </c>
      <c r="AF161" s="71">
        <f t="shared" si="48"/>
        <v>1</v>
      </c>
      <c r="AG161" s="71">
        <f t="shared" si="49"/>
        <v>1</v>
      </c>
      <c r="AH161" s="72" t="s">
        <v>347</v>
      </c>
    </row>
    <row r="162" spans="1:34" ht="15" customHeight="1" x14ac:dyDescent="0.2">
      <c r="A162" s="88" t="s">
        <v>312</v>
      </c>
      <c r="B162" s="83" t="s">
        <v>280</v>
      </c>
      <c r="C162" s="86">
        <v>3</v>
      </c>
      <c r="D162" s="86">
        <v>11</v>
      </c>
      <c r="E162" s="86">
        <v>0</v>
      </c>
      <c r="F162" s="86">
        <v>0</v>
      </c>
      <c r="G162" s="86">
        <v>0</v>
      </c>
      <c r="H162" s="86">
        <v>0</v>
      </c>
      <c r="I162" s="86">
        <v>0</v>
      </c>
      <c r="J162" s="86">
        <v>0</v>
      </c>
      <c r="K162" s="86">
        <v>0</v>
      </c>
      <c r="L162" s="86">
        <v>1</v>
      </c>
      <c r="M162" s="86">
        <v>0</v>
      </c>
      <c r="N162" s="86">
        <v>1</v>
      </c>
      <c r="O162" s="86">
        <v>0</v>
      </c>
      <c r="P162" s="86">
        <v>0</v>
      </c>
      <c r="Q162" s="86">
        <v>0</v>
      </c>
      <c r="R162" s="86">
        <v>0</v>
      </c>
      <c r="S162" s="86">
        <v>0</v>
      </c>
      <c r="T162" s="86">
        <v>0</v>
      </c>
      <c r="U162" s="86">
        <v>0</v>
      </c>
      <c r="V162" s="86">
        <v>0</v>
      </c>
      <c r="W162" s="86">
        <v>0</v>
      </c>
      <c r="X162" s="86">
        <v>0</v>
      </c>
      <c r="Y162" s="86">
        <v>1</v>
      </c>
      <c r="Z162" s="86">
        <v>6</v>
      </c>
      <c r="AA162" s="86">
        <v>2</v>
      </c>
      <c r="AB162" s="86">
        <v>7</v>
      </c>
      <c r="AC162" s="86">
        <v>0</v>
      </c>
      <c r="AD162" s="86">
        <v>0</v>
      </c>
      <c r="AE162" s="86">
        <f t="shared" ref="AE162" si="50">SUM(U162,W162,Y162,AA162,AC162)</f>
        <v>3</v>
      </c>
      <c r="AF162" s="86">
        <f t="shared" ref="AF162" si="51">SUM(V162,X162,Z162,AB162,AD162)</f>
        <v>13</v>
      </c>
      <c r="AG162" s="86">
        <f t="shared" ref="AG162" si="52">SUM(AE162:AF162)</f>
        <v>16</v>
      </c>
      <c r="AH162" s="87">
        <v>14.080399999999999</v>
      </c>
    </row>
    <row r="163" spans="1:34" ht="15" customHeight="1" x14ac:dyDescent="0.2">
      <c r="A163" s="79" t="s">
        <v>123</v>
      </c>
      <c r="B163" s="75" t="s">
        <v>110</v>
      </c>
      <c r="C163" s="71">
        <v>1</v>
      </c>
      <c r="D163" s="71">
        <v>4</v>
      </c>
      <c r="E163" s="71">
        <v>0</v>
      </c>
      <c r="F163" s="71">
        <v>0</v>
      </c>
      <c r="G163" s="71">
        <v>0</v>
      </c>
      <c r="H163" s="71">
        <v>0</v>
      </c>
      <c r="I163" s="71">
        <v>0</v>
      </c>
      <c r="J163" s="71">
        <v>0</v>
      </c>
      <c r="K163" s="71">
        <v>0</v>
      </c>
      <c r="L163" s="71">
        <v>1</v>
      </c>
      <c r="M163" s="71">
        <v>0</v>
      </c>
      <c r="N163" s="71">
        <v>0</v>
      </c>
      <c r="O163" s="71">
        <v>0</v>
      </c>
      <c r="P163" s="71">
        <v>0</v>
      </c>
      <c r="Q163" s="71">
        <v>0</v>
      </c>
      <c r="R163" s="71">
        <v>0</v>
      </c>
      <c r="S163" s="71">
        <v>0</v>
      </c>
      <c r="T163" s="71">
        <v>0</v>
      </c>
      <c r="U163" s="71">
        <v>0</v>
      </c>
      <c r="V163" s="71">
        <v>0</v>
      </c>
      <c r="W163" s="71">
        <v>0</v>
      </c>
      <c r="X163" s="71">
        <v>0</v>
      </c>
      <c r="Y163" s="71">
        <v>1</v>
      </c>
      <c r="Z163" s="71">
        <v>2</v>
      </c>
      <c r="AA163" s="71">
        <v>0</v>
      </c>
      <c r="AB163" s="71">
        <v>3</v>
      </c>
      <c r="AC163" s="71">
        <v>0</v>
      </c>
      <c r="AD163" s="71">
        <v>0</v>
      </c>
      <c r="AE163" s="71">
        <f t="shared" si="47"/>
        <v>1</v>
      </c>
      <c r="AF163" s="71">
        <f t="shared" si="48"/>
        <v>5</v>
      </c>
      <c r="AG163" s="71">
        <f t="shared" si="49"/>
        <v>6</v>
      </c>
      <c r="AH163" s="72">
        <v>13.040100000000001</v>
      </c>
    </row>
    <row r="164" spans="1:34" ht="15" customHeight="1" x14ac:dyDescent="0.2">
      <c r="A164" s="88" t="s">
        <v>111</v>
      </c>
      <c r="B164" s="83" t="s">
        <v>112</v>
      </c>
      <c r="C164" s="86">
        <v>0</v>
      </c>
      <c r="D164" s="86">
        <v>2</v>
      </c>
      <c r="E164" s="86">
        <v>0</v>
      </c>
      <c r="F164" s="86">
        <v>0</v>
      </c>
      <c r="G164" s="86">
        <v>0</v>
      </c>
      <c r="H164" s="86">
        <v>0</v>
      </c>
      <c r="I164" s="86">
        <v>0</v>
      </c>
      <c r="J164" s="86">
        <v>0</v>
      </c>
      <c r="K164" s="86">
        <v>0</v>
      </c>
      <c r="L164" s="86">
        <v>0</v>
      </c>
      <c r="M164" s="86">
        <v>0</v>
      </c>
      <c r="N164" s="86">
        <v>0</v>
      </c>
      <c r="O164" s="86">
        <v>0</v>
      </c>
      <c r="P164" s="86">
        <v>0</v>
      </c>
      <c r="Q164" s="86">
        <v>0</v>
      </c>
      <c r="R164" s="86">
        <v>0</v>
      </c>
      <c r="S164" s="86">
        <v>0</v>
      </c>
      <c r="T164" s="86">
        <v>0</v>
      </c>
      <c r="U164" s="86">
        <v>0</v>
      </c>
      <c r="V164" s="86">
        <v>0</v>
      </c>
      <c r="W164" s="86">
        <v>0</v>
      </c>
      <c r="X164" s="86">
        <v>0</v>
      </c>
      <c r="Y164" s="86">
        <v>0</v>
      </c>
      <c r="Z164" s="86">
        <v>0</v>
      </c>
      <c r="AA164" s="86">
        <v>0</v>
      </c>
      <c r="AB164" s="86">
        <v>2</v>
      </c>
      <c r="AC164" s="86">
        <v>0</v>
      </c>
      <c r="AD164" s="86">
        <v>0</v>
      </c>
      <c r="AE164" s="86">
        <f t="shared" si="47"/>
        <v>0</v>
      </c>
      <c r="AF164" s="86">
        <f t="shared" si="48"/>
        <v>2</v>
      </c>
      <c r="AG164" s="86">
        <f t="shared" si="49"/>
        <v>2</v>
      </c>
      <c r="AH164" s="87">
        <v>13.0406</v>
      </c>
    </row>
    <row r="165" spans="1:34" ht="15" customHeight="1" x14ac:dyDescent="0.2">
      <c r="A165" s="79" t="s">
        <v>124</v>
      </c>
      <c r="B165" s="75" t="s">
        <v>125</v>
      </c>
      <c r="C165" s="71">
        <v>4</v>
      </c>
      <c r="D165" s="71">
        <v>5</v>
      </c>
      <c r="E165" s="71">
        <v>0</v>
      </c>
      <c r="F165" s="71">
        <v>0</v>
      </c>
      <c r="G165" s="71">
        <v>0</v>
      </c>
      <c r="H165" s="71">
        <v>1</v>
      </c>
      <c r="I165" s="71">
        <v>0</v>
      </c>
      <c r="J165" s="71">
        <v>0</v>
      </c>
      <c r="K165" s="71">
        <v>0</v>
      </c>
      <c r="L165" s="71">
        <v>1</v>
      </c>
      <c r="M165" s="71">
        <v>0</v>
      </c>
      <c r="N165" s="71">
        <v>0</v>
      </c>
      <c r="O165" s="71">
        <v>0</v>
      </c>
      <c r="P165" s="71">
        <v>0</v>
      </c>
      <c r="Q165" s="71">
        <v>0</v>
      </c>
      <c r="R165" s="71">
        <v>0</v>
      </c>
      <c r="S165" s="71">
        <v>0</v>
      </c>
      <c r="T165" s="71">
        <v>0</v>
      </c>
      <c r="U165" s="71">
        <v>0</v>
      </c>
      <c r="V165" s="71">
        <v>0</v>
      </c>
      <c r="W165" s="71">
        <v>0</v>
      </c>
      <c r="X165" s="71">
        <v>0</v>
      </c>
      <c r="Y165" s="71">
        <v>0</v>
      </c>
      <c r="Z165" s="71">
        <v>0</v>
      </c>
      <c r="AA165" s="71">
        <v>4</v>
      </c>
      <c r="AB165" s="71">
        <v>7</v>
      </c>
      <c r="AC165" s="71">
        <v>0</v>
      </c>
      <c r="AD165" s="71">
        <v>0</v>
      </c>
      <c r="AE165" s="71">
        <f t="shared" si="47"/>
        <v>4</v>
      </c>
      <c r="AF165" s="71">
        <f t="shared" si="48"/>
        <v>7</v>
      </c>
      <c r="AG165" s="71">
        <f t="shared" si="49"/>
        <v>11</v>
      </c>
      <c r="AH165" s="72">
        <v>13.040699999999999</v>
      </c>
    </row>
    <row r="166" spans="1:34" ht="15" customHeight="1" x14ac:dyDescent="0.2">
      <c r="A166" s="88" t="s">
        <v>113</v>
      </c>
      <c r="B166" s="83" t="s">
        <v>114</v>
      </c>
      <c r="C166" s="86">
        <v>0</v>
      </c>
      <c r="D166" s="86">
        <v>1</v>
      </c>
      <c r="E166" s="86">
        <v>0</v>
      </c>
      <c r="F166" s="86">
        <v>0</v>
      </c>
      <c r="G166" s="86">
        <v>0</v>
      </c>
      <c r="H166" s="86">
        <v>0</v>
      </c>
      <c r="I166" s="86">
        <v>0</v>
      </c>
      <c r="J166" s="86">
        <v>0</v>
      </c>
      <c r="K166" s="86">
        <v>0</v>
      </c>
      <c r="L166" s="86">
        <v>0</v>
      </c>
      <c r="M166" s="86">
        <v>0</v>
      </c>
      <c r="N166" s="86">
        <v>0</v>
      </c>
      <c r="O166" s="86">
        <v>0</v>
      </c>
      <c r="P166" s="86">
        <v>0</v>
      </c>
      <c r="Q166" s="86">
        <v>0</v>
      </c>
      <c r="R166" s="86">
        <v>0</v>
      </c>
      <c r="S166" s="86">
        <v>0</v>
      </c>
      <c r="T166" s="86">
        <v>0</v>
      </c>
      <c r="U166" s="86">
        <v>0</v>
      </c>
      <c r="V166" s="86">
        <v>0</v>
      </c>
      <c r="W166" s="86">
        <v>0</v>
      </c>
      <c r="X166" s="86">
        <v>0</v>
      </c>
      <c r="Y166" s="86">
        <v>0</v>
      </c>
      <c r="Z166" s="86">
        <v>0</v>
      </c>
      <c r="AA166" s="86">
        <v>0</v>
      </c>
      <c r="AB166" s="86">
        <v>1</v>
      </c>
      <c r="AC166" s="86">
        <v>0</v>
      </c>
      <c r="AD166" s="86">
        <v>0</v>
      </c>
      <c r="AE166" s="86">
        <f t="shared" ref="AE166" si="53">SUM(U166,W166,Y166,AA166,AC166)</f>
        <v>0</v>
      </c>
      <c r="AF166" s="86">
        <f t="shared" ref="AF166" si="54">SUM(V166,X166,Z166,AB166,AD166)</f>
        <v>1</v>
      </c>
      <c r="AG166" s="86">
        <f t="shared" ref="AG166" si="55">SUM(AE166:AF166)</f>
        <v>1</v>
      </c>
      <c r="AH166" s="87">
        <v>13.1311</v>
      </c>
    </row>
    <row r="167" spans="1:34" ht="15" customHeight="1" x14ac:dyDescent="0.2">
      <c r="A167" s="79" t="s">
        <v>311</v>
      </c>
      <c r="B167" s="75" t="s">
        <v>309</v>
      </c>
      <c r="C167" s="71">
        <v>0</v>
      </c>
      <c r="D167" s="71">
        <v>0</v>
      </c>
      <c r="E167" s="71">
        <v>0</v>
      </c>
      <c r="F167" s="71">
        <v>0</v>
      </c>
      <c r="G167" s="71">
        <v>0</v>
      </c>
      <c r="H167" s="71">
        <v>0</v>
      </c>
      <c r="I167" s="71">
        <v>0</v>
      </c>
      <c r="J167" s="71">
        <v>0</v>
      </c>
      <c r="K167" s="71">
        <v>0</v>
      </c>
      <c r="L167" s="71">
        <v>0</v>
      </c>
      <c r="M167" s="71">
        <v>0</v>
      </c>
      <c r="N167" s="71">
        <v>0</v>
      </c>
      <c r="O167" s="71">
        <v>0</v>
      </c>
      <c r="P167" s="71">
        <v>0</v>
      </c>
      <c r="Q167" s="71">
        <v>0</v>
      </c>
      <c r="R167" s="71">
        <v>0</v>
      </c>
      <c r="S167" s="71">
        <v>0</v>
      </c>
      <c r="T167" s="71">
        <v>0</v>
      </c>
      <c r="U167" s="71">
        <v>0</v>
      </c>
      <c r="V167" s="71">
        <v>0</v>
      </c>
      <c r="W167" s="71">
        <v>0</v>
      </c>
      <c r="X167" s="71">
        <v>0</v>
      </c>
      <c r="Y167" s="71">
        <v>0</v>
      </c>
      <c r="Z167" s="71">
        <v>0</v>
      </c>
      <c r="AA167" s="71">
        <v>0</v>
      </c>
      <c r="AB167" s="71">
        <v>0</v>
      </c>
      <c r="AC167" s="71">
        <v>0</v>
      </c>
      <c r="AD167" s="71">
        <v>0</v>
      </c>
      <c r="AE167" s="71">
        <f t="shared" si="47"/>
        <v>0</v>
      </c>
      <c r="AF167" s="71">
        <f t="shared" si="48"/>
        <v>0</v>
      </c>
      <c r="AG167" s="71">
        <f t="shared" si="49"/>
        <v>0</v>
      </c>
      <c r="AH167" s="72">
        <v>13.131600000000001</v>
      </c>
    </row>
    <row r="168" spans="1:34" ht="15" customHeight="1" x14ac:dyDescent="0.2">
      <c r="A168" s="88" t="s">
        <v>115</v>
      </c>
      <c r="B168" s="83" t="s">
        <v>116</v>
      </c>
      <c r="C168" s="86">
        <v>1</v>
      </c>
      <c r="D168" s="86">
        <v>0</v>
      </c>
      <c r="E168" s="86">
        <v>0</v>
      </c>
      <c r="F168" s="86">
        <v>0</v>
      </c>
      <c r="G168" s="86">
        <v>1</v>
      </c>
      <c r="H168" s="86">
        <v>0</v>
      </c>
      <c r="I168" s="86">
        <v>0</v>
      </c>
      <c r="J168" s="86">
        <v>0</v>
      </c>
      <c r="K168" s="86">
        <v>1</v>
      </c>
      <c r="L168" s="86">
        <v>0</v>
      </c>
      <c r="M168" s="86">
        <v>0</v>
      </c>
      <c r="N168" s="86">
        <v>0</v>
      </c>
      <c r="O168" s="86">
        <v>0</v>
      </c>
      <c r="P168" s="86">
        <v>0</v>
      </c>
      <c r="Q168" s="86">
        <v>1</v>
      </c>
      <c r="R168" s="86">
        <v>3</v>
      </c>
      <c r="S168" s="86">
        <v>0</v>
      </c>
      <c r="T168" s="86">
        <v>0</v>
      </c>
      <c r="U168" s="86">
        <v>0</v>
      </c>
      <c r="V168" s="86">
        <v>0</v>
      </c>
      <c r="W168" s="86">
        <v>0</v>
      </c>
      <c r="X168" s="86">
        <v>0</v>
      </c>
      <c r="Y168" s="86">
        <v>2</v>
      </c>
      <c r="Z168" s="86">
        <v>2</v>
      </c>
      <c r="AA168" s="86">
        <v>2</v>
      </c>
      <c r="AB168" s="86">
        <v>1</v>
      </c>
      <c r="AC168" s="86">
        <v>0</v>
      </c>
      <c r="AD168" s="86">
        <v>0</v>
      </c>
      <c r="AE168" s="86">
        <f t="shared" si="47"/>
        <v>4</v>
      </c>
      <c r="AF168" s="86">
        <f t="shared" si="48"/>
        <v>3</v>
      </c>
      <c r="AG168" s="86">
        <f t="shared" si="49"/>
        <v>7</v>
      </c>
      <c r="AH168" s="87">
        <v>14.0101</v>
      </c>
    </row>
    <row r="169" spans="1:34" ht="15" customHeight="1" x14ac:dyDescent="0.2">
      <c r="A169" s="79" t="s">
        <v>341</v>
      </c>
      <c r="B169" s="75" t="s">
        <v>344</v>
      </c>
      <c r="C169" s="71">
        <v>1</v>
      </c>
      <c r="D169" s="71">
        <v>2</v>
      </c>
      <c r="E169" s="71">
        <v>0</v>
      </c>
      <c r="F169" s="71">
        <v>0</v>
      </c>
      <c r="G169" s="71">
        <v>0</v>
      </c>
      <c r="H169" s="71">
        <v>0</v>
      </c>
      <c r="I169" s="71">
        <v>0</v>
      </c>
      <c r="J169" s="71">
        <v>0</v>
      </c>
      <c r="K169" s="71">
        <v>0</v>
      </c>
      <c r="L169" s="71">
        <v>0</v>
      </c>
      <c r="M169" s="71">
        <v>0</v>
      </c>
      <c r="N169" s="71">
        <v>0</v>
      </c>
      <c r="O169" s="71">
        <v>0</v>
      </c>
      <c r="P169" s="71">
        <v>0</v>
      </c>
      <c r="Q169" s="71">
        <v>1</v>
      </c>
      <c r="R169" s="71">
        <v>0</v>
      </c>
      <c r="S169" s="71">
        <v>0</v>
      </c>
      <c r="T169" s="71">
        <v>0</v>
      </c>
      <c r="U169" s="71">
        <v>0</v>
      </c>
      <c r="V169" s="71">
        <v>0</v>
      </c>
      <c r="W169" s="71">
        <v>0</v>
      </c>
      <c r="X169" s="71">
        <v>0</v>
      </c>
      <c r="Y169" s="71">
        <v>1</v>
      </c>
      <c r="Z169" s="71">
        <v>1</v>
      </c>
      <c r="AA169" s="71">
        <v>1</v>
      </c>
      <c r="AB169" s="71">
        <v>1</v>
      </c>
      <c r="AC169" s="71">
        <v>0</v>
      </c>
      <c r="AD169" s="71">
        <v>0</v>
      </c>
      <c r="AE169" s="71">
        <f t="shared" si="47"/>
        <v>2</v>
      </c>
      <c r="AF169" s="71">
        <f t="shared" si="48"/>
        <v>2</v>
      </c>
      <c r="AG169" s="71">
        <f t="shared" si="49"/>
        <v>4</v>
      </c>
      <c r="AH169" s="72" t="s">
        <v>351</v>
      </c>
    </row>
    <row r="170" spans="1:34" ht="15" customHeight="1" x14ac:dyDescent="0.2">
      <c r="A170" s="88" t="s">
        <v>377</v>
      </c>
      <c r="B170" s="83" t="s">
        <v>376</v>
      </c>
      <c r="C170" s="86">
        <v>0</v>
      </c>
      <c r="D170" s="86">
        <v>0</v>
      </c>
      <c r="E170" s="86">
        <v>0</v>
      </c>
      <c r="F170" s="86">
        <v>0</v>
      </c>
      <c r="G170" s="86">
        <v>0</v>
      </c>
      <c r="H170" s="86">
        <v>0</v>
      </c>
      <c r="I170" s="86">
        <v>0</v>
      </c>
      <c r="J170" s="86">
        <v>0</v>
      </c>
      <c r="K170" s="86">
        <v>0</v>
      </c>
      <c r="L170" s="86">
        <v>0</v>
      </c>
      <c r="M170" s="86">
        <v>0</v>
      </c>
      <c r="N170" s="86">
        <v>0</v>
      </c>
      <c r="O170" s="86">
        <v>1</v>
      </c>
      <c r="P170" s="86">
        <v>0</v>
      </c>
      <c r="Q170" s="86">
        <v>0</v>
      </c>
      <c r="R170" s="86">
        <v>0</v>
      </c>
      <c r="S170" s="86">
        <v>0</v>
      </c>
      <c r="T170" s="86">
        <v>0</v>
      </c>
      <c r="U170" s="86">
        <v>0</v>
      </c>
      <c r="V170" s="86">
        <v>0</v>
      </c>
      <c r="W170" s="86">
        <v>0</v>
      </c>
      <c r="X170" s="86">
        <v>0</v>
      </c>
      <c r="Y170" s="86">
        <v>0</v>
      </c>
      <c r="Z170" s="86">
        <v>0</v>
      </c>
      <c r="AA170" s="86">
        <v>1</v>
      </c>
      <c r="AB170" s="86">
        <v>0</v>
      </c>
      <c r="AC170" s="86">
        <v>0</v>
      </c>
      <c r="AD170" s="86">
        <v>0</v>
      </c>
      <c r="AE170" s="86">
        <f t="shared" ref="AE170:AE172" si="56">SUM(U170,W170,Y170,AA170,AC170)</f>
        <v>1</v>
      </c>
      <c r="AF170" s="86">
        <f t="shared" ref="AF170:AF172" si="57">SUM(V170,X170,Z170,AB170,AD170)</f>
        <v>0</v>
      </c>
      <c r="AG170" s="86">
        <f t="shared" ref="AG170:AG172" si="58">SUM(AE170:AF170)</f>
        <v>1</v>
      </c>
      <c r="AH170" s="87" t="s">
        <v>378</v>
      </c>
    </row>
    <row r="171" spans="1:34" ht="15" customHeight="1" x14ac:dyDescent="0.2">
      <c r="A171" s="79" t="s">
        <v>391</v>
      </c>
      <c r="B171" s="75" t="s">
        <v>392</v>
      </c>
      <c r="C171" s="71">
        <v>1</v>
      </c>
      <c r="D171" s="71">
        <v>0</v>
      </c>
      <c r="E171" s="71">
        <v>0</v>
      </c>
      <c r="F171" s="71">
        <v>0</v>
      </c>
      <c r="G171" s="71">
        <v>0</v>
      </c>
      <c r="H171" s="71">
        <v>0</v>
      </c>
      <c r="I171" s="71">
        <v>0</v>
      </c>
      <c r="J171" s="71">
        <v>0</v>
      </c>
      <c r="K171" s="71">
        <v>0</v>
      </c>
      <c r="L171" s="71">
        <v>0</v>
      </c>
      <c r="M171" s="71">
        <v>0</v>
      </c>
      <c r="N171" s="71">
        <v>0</v>
      </c>
      <c r="O171" s="71">
        <v>0</v>
      </c>
      <c r="P171" s="71">
        <v>0</v>
      </c>
      <c r="Q171" s="71">
        <v>0</v>
      </c>
      <c r="R171" s="71">
        <v>0</v>
      </c>
      <c r="S171" s="71">
        <v>0</v>
      </c>
      <c r="T171" s="71">
        <v>0</v>
      </c>
      <c r="U171" s="71">
        <v>0</v>
      </c>
      <c r="V171" s="71">
        <v>0</v>
      </c>
      <c r="W171" s="71">
        <v>0</v>
      </c>
      <c r="X171" s="71">
        <v>0</v>
      </c>
      <c r="Y171" s="71">
        <v>1</v>
      </c>
      <c r="Z171" s="71">
        <v>0</v>
      </c>
      <c r="AA171" s="71">
        <v>0</v>
      </c>
      <c r="AB171" s="71">
        <v>0</v>
      </c>
      <c r="AC171" s="71">
        <v>0</v>
      </c>
      <c r="AD171" s="71">
        <v>0</v>
      </c>
      <c r="AE171" s="71">
        <f t="shared" si="56"/>
        <v>1</v>
      </c>
      <c r="AF171" s="71">
        <f t="shared" si="57"/>
        <v>0</v>
      </c>
      <c r="AG171" s="71">
        <f t="shared" si="58"/>
        <v>1</v>
      </c>
      <c r="AH171" s="72">
        <v>14.350099999999999</v>
      </c>
    </row>
    <row r="172" spans="1:34" ht="15" customHeight="1" x14ac:dyDescent="0.2">
      <c r="A172" s="88" t="s">
        <v>367</v>
      </c>
      <c r="B172" s="83" t="s">
        <v>372</v>
      </c>
      <c r="C172" s="86">
        <v>0</v>
      </c>
      <c r="D172" s="86">
        <v>1</v>
      </c>
      <c r="E172" s="86">
        <v>0</v>
      </c>
      <c r="F172" s="86">
        <v>0</v>
      </c>
      <c r="G172" s="86">
        <v>0</v>
      </c>
      <c r="H172" s="86">
        <v>0</v>
      </c>
      <c r="I172" s="86">
        <v>0</v>
      </c>
      <c r="J172" s="86">
        <v>0</v>
      </c>
      <c r="K172" s="86">
        <v>0</v>
      </c>
      <c r="L172" s="86">
        <v>0</v>
      </c>
      <c r="M172" s="86">
        <v>0</v>
      </c>
      <c r="N172" s="86">
        <v>0</v>
      </c>
      <c r="O172" s="86">
        <v>0</v>
      </c>
      <c r="P172" s="86">
        <v>0</v>
      </c>
      <c r="Q172" s="86">
        <v>0</v>
      </c>
      <c r="R172" s="86">
        <v>0</v>
      </c>
      <c r="S172" s="86">
        <v>0</v>
      </c>
      <c r="T172" s="86">
        <v>0</v>
      </c>
      <c r="U172" s="86">
        <v>0</v>
      </c>
      <c r="V172" s="86">
        <v>0</v>
      </c>
      <c r="W172" s="86">
        <v>0</v>
      </c>
      <c r="X172" s="86">
        <v>0</v>
      </c>
      <c r="Y172" s="86">
        <v>0</v>
      </c>
      <c r="Z172" s="86">
        <v>0</v>
      </c>
      <c r="AA172" s="86">
        <v>0</v>
      </c>
      <c r="AB172" s="86">
        <v>1</v>
      </c>
      <c r="AC172" s="86">
        <v>0</v>
      </c>
      <c r="AD172" s="86">
        <v>0</v>
      </c>
      <c r="AE172" s="86">
        <f t="shared" si="56"/>
        <v>0</v>
      </c>
      <c r="AF172" s="86">
        <f t="shared" si="57"/>
        <v>1</v>
      </c>
      <c r="AG172" s="86">
        <f t="shared" si="58"/>
        <v>1</v>
      </c>
      <c r="AH172" s="87">
        <v>30.270099999999999</v>
      </c>
    </row>
    <row r="173" spans="1:34" ht="15" customHeight="1" x14ac:dyDescent="0.2">
      <c r="A173" s="79" t="s">
        <v>70</v>
      </c>
      <c r="B173" s="75" t="s">
        <v>71</v>
      </c>
      <c r="C173" s="71">
        <v>0</v>
      </c>
      <c r="D173" s="71">
        <v>0</v>
      </c>
      <c r="E173" s="71">
        <v>0</v>
      </c>
      <c r="F173" s="71">
        <v>0</v>
      </c>
      <c r="G173" s="71">
        <v>0</v>
      </c>
      <c r="H173" s="71">
        <v>0</v>
      </c>
      <c r="I173" s="71">
        <v>0</v>
      </c>
      <c r="J173" s="71">
        <v>0</v>
      </c>
      <c r="K173" s="71">
        <v>0</v>
      </c>
      <c r="L173" s="71">
        <v>0</v>
      </c>
      <c r="M173" s="71">
        <v>0</v>
      </c>
      <c r="N173" s="71">
        <v>0</v>
      </c>
      <c r="O173" s="71">
        <v>0</v>
      </c>
      <c r="P173" s="71">
        <v>0</v>
      </c>
      <c r="Q173" s="71">
        <v>0</v>
      </c>
      <c r="R173" s="71">
        <v>0</v>
      </c>
      <c r="S173" s="71">
        <v>0</v>
      </c>
      <c r="T173" s="71">
        <v>0</v>
      </c>
      <c r="U173" s="71">
        <v>0</v>
      </c>
      <c r="V173" s="71">
        <v>0</v>
      </c>
      <c r="W173" s="71">
        <v>0</v>
      </c>
      <c r="X173" s="71">
        <v>0</v>
      </c>
      <c r="Y173" s="71">
        <v>0</v>
      </c>
      <c r="Z173" s="71">
        <v>0</v>
      </c>
      <c r="AA173" s="71">
        <v>0</v>
      </c>
      <c r="AB173" s="71">
        <v>0</v>
      </c>
      <c r="AC173" s="71">
        <v>0</v>
      </c>
      <c r="AD173" s="71">
        <v>0</v>
      </c>
      <c r="AE173" s="71">
        <v>0</v>
      </c>
      <c r="AF173" s="71">
        <f t="shared" si="48"/>
        <v>0</v>
      </c>
      <c r="AG173" s="71">
        <f t="shared" si="49"/>
        <v>0</v>
      </c>
      <c r="AH173" s="72" t="s">
        <v>350</v>
      </c>
    </row>
    <row r="174" spans="1:34" ht="15" customHeight="1" x14ac:dyDescent="0.2">
      <c r="A174" s="88" t="s">
        <v>118</v>
      </c>
      <c r="B174" s="83" t="s">
        <v>119</v>
      </c>
      <c r="C174" s="86">
        <v>0</v>
      </c>
      <c r="D174" s="86">
        <v>6</v>
      </c>
      <c r="E174" s="86">
        <v>0</v>
      </c>
      <c r="F174" s="86">
        <v>0</v>
      </c>
      <c r="G174" s="86">
        <v>0</v>
      </c>
      <c r="H174" s="86">
        <v>0</v>
      </c>
      <c r="I174" s="86">
        <v>0</v>
      </c>
      <c r="J174" s="86">
        <v>0</v>
      </c>
      <c r="K174" s="86">
        <v>0</v>
      </c>
      <c r="L174" s="86">
        <v>0</v>
      </c>
      <c r="M174" s="86">
        <v>0</v>
      </c>
      <c r="N174" s="86">
        <v>0</v>
      </c>
      <c r="O174" s="86">
        <v>0</v>
      </c>
      <c r="P174" s="86">
        <v>0</v>
      </c>
      <c r="Q174" s="86">
        <v>1</v>
      </c>
      <c r="R174" s="86">
        <v>3</v>
      </c>
      <c r="S174" s="86">
        <v>0</v>
      </c>
      <c r="T174" s="86">
        <v>0</v>
      </c>
      <c r="U174" s="86">
        <v>0</v>
      </c>
      <c r="V174" s="86">
        <v>0</v>
      </c>
      <c r="W174" s="86">
        <v>0</v>
      </c>
      <c r="X174" s="86">
        <v>0</v>
      </c>
      <c r="Y174" s="86">
        <v>1</v>
      </c>
      <c r="Z174" s="86">
        <v>5</v>
      </c>
      <c r="AA174" s="86">
        <v>0</v>
      </c>
      <c r="AB174" s="86">
        <v>4</v>
      </c>
      <c r="AC174" s="86">
        <v>0</v>
      </c>
      <c r="AD174" s="86">
        <v>0</v>
      </c>
      <c r="AE174" s="86">
        <f t="shared" si="47"/>
        <v>1</v>
      </c>
      <c r="AF174" s="86">
        <f t="shared" si="48"/>
        <v>9</v>
      </c>
      <c r="AG174" s="86">
        <f t="shared" si="49"/>
        <v>10</v>
      </c>
      <c r="AH174" s="87">
        <v>51.220100000000002</v>
      </c>
    </row>
    <row r="175" spans="1:34" ht="15" customHeight="1" x14ac:dyDescent="0.2">
      <c r="A175" s="79" t="s">
        <v>76</v>
      </c>
      <c r="B175" s="75" t="s">
        <v>77</v>
      </c>
      <c r="C175" s="71">
        <v>0</v>
      </c>
      <c r="D175" s="71">
        <v>1</v>
      </c>
      <c r="E175" s="71">
        <v>0</v>
      </c>
      <c r="F175" s="71">
        <v>0</v>
      </c>
      <c r="G175" s="71">
        <v>0</v>
      </c>
      <c r="H175" s="71">
        <v>0</v>
      </c>
      <c r="I175" s="71">
        <v>0</v>
      </c>
      <c r="J175" s="71">
        <v>0</v>
      </c>
      <c r="K175" s="71">
        <v>0</v>
      </c>
      <c r="L175" s="71">
        <v>0</v>
      </c>
      <c r="M175" s="71">
        <v>0</v>
      </c>
      <c r="N175" s="71">
        <v>0</v>
      </c>
      <c r="O175" s="71">
        <v>0</v>
      </c>
      <c r="P175" s="71">
        <v>1</v>
      </c>
      <c r="Q175" s="71">
        <v>0</v>
      </c>
      <c r="R175" s="71">
        <v>1</v>
      </c>
      <c r="S175" s="71">
        <v>0</v>
      </c>
      <c r="T175" s="71">
        <v>0</v>
      </c>
      <c r="U175" s="71">
        <v>0</v>
      </c>
      <c r="V175" s="71">
        <v>0</v>
      </c>
      <c r="W175" s="71">
        <v>0</v>
      </c>
      <c r="X175" s="71">
        <v>0</v>
      </c>
      <c r="Y175" s="71">
        <v>0</v>
      </c>
      <c r="Z175" s="71">
        <v>2</v>
      </c>
      <c r="AA175" s="71">
        <v>0</v>
      </c>
      <c r="AB175" s="71">
        <v>1</v>
      </c>
      <c r="AC175" s="71">
        <v>0</v>
      </c>
      <c r="AD175" s="71">
        <v>0</v>
      </c>
      <c r="AE175" s="71">
        <f t="shared" si="47"/>
        <v>0</v>
      </c>
      <c r="AF175" s="71">
        <f t="shared" si="48"/>
        <v>3</v>
      </c>
      <c r="AG175" s="71">
        <f t="shared" si="49"/>
        <v>3</v>
      </c>
      <c r="AH175" s="72">
        <v>23.010100000000001</v>
      </c>
    </row>
    <row r="176" spans="1:34" ht="15" customHeight="1" x14ac:dyDescent="0.2">
      <c r="A176" s="88" t="s">
        <v>313</v>
      </c>
      <c r="B176" s="83" t="s">
        <v>310</v>
      </c>
      <c r="C176" s="86">
        <v>0</v>
      </c>
      <c r="D176" s="86">
        <v>0</v>
      </c>
      <c r="E176" s="86">
        <v>0</v>
      </c>
      <c r="F176" s="86">
        <v>0</v>
      </c>
      <c r="G176" s="86">
        <v>0</v>
      </c>
      <c r="H176" s="86">
        <v>0</v>
      </c>
      <c r="I176" s="86">
        <v>0</v>
      </c>
      <c r="J176" s="86">
        <v>0</v>
      </c>
      <c r="K176" s="86">
        <v>0</v>
      </c>
      <c r="L176" s="86">
        <v>1</v>
      </c>
      <c r="M176" s="86">
        <v>0</v>
      </c>
      <c r="N176" s="86">
        <v>0</v>
      </c>
      <c r="O176" s="86">
        <v>0</v>
      </c>
      <c r="P176" s="86">
        <v>0</v>
      </c>
      <c r="Q176" s="86">
        <v>0</v>
      </c>
      <c r="R176" s="86">
        <v>1</v>
      </c>
      <c r="S176" s="86">
        <v>0</v>
      </c>
      <c r="T176" s="86">
        <v>0</v>
      </c>
      <c r="U176" s="86">
        <v>0</v>
      </c>
      <c r="V176" s="86">
        <v>0</v>
      </c>
      <c r="W176" s="86">
        <v>0</v>
      </c>
      <c r="X176" s="86">
        <v>0</v>
      </c>
      <c r="Y176" s="86">
        <v>0</v>
      </c>
      <c r="Z176" s="86">
        <v>1</v>
      </c>
      <c r="AA176" s="86">
        <v>0</v>
      </c>
      <c r="AB176" s="86">
        <v>1</v>
      </c>
      <c r="AC176" s="86">
        <v>0</v>
      </c>
      <c r="AD176" s="86">
        <v>0</v>
      </c>
      <c r="AE176" s="86">
        <f t="shared" si="47"/>
        <v>0</v>
      </c>
      <c r="AF176" s="86">
        <f t="shared" si="48"/>
        <v>2</v>
      </c>
      <c r="AG176" s="86">
        <f t="shared" si="49"/>
        <v>2</v>
      </c>
      <c r="AH176" s="87">
        <v>27.0303</v>
      </c>
    </row>
    <row r="177" spans="1:34" ht="15" customHeight="1" x14ac:dyDescent="0.2">
      <c r="A177" s="79" t="s">
        <v>120</v>
      </c>
      <c r="B177" s="75" t="s">
        <v>121</v>
      </c>
      <c r="C177" s="71">
        <v>0</v>
      </c>
      <c r="D177" s="71">
        <v>1</v>
      </c>
      <c r="E177" s="71">
        <v>0</v>
      </c>
      <c r="F177" s="71">
        <v>0</v>
      </c>
      <c r="G177" s="71">
        <v>0</v>
      </c>
      <c r="H177" s="71">
        <v>0</v>
      </c>
      <c r="I177" s="71">
        <v>0</v>
      </c>
      <c r="J177" s="71">
        <v>0</v>
      </c>
      <c r="K177" s="71">
        <v>0</v>
      </c>
      <c r="L177" s="71">
        <v>0</v>
      </c>
      <c r="M177" s="71">
        <v>0</v>
      </c>
      <c r="N177" s="71">
        <v>0</v>
      </c>
      <c r="O177" s="71">
        <v>0</v>
      </c>
      <c r="P177" s="71">
        <v>0</v>
      </c>
      <c r="Q177" s="71">
        <v>0</v>
      </c>
      <c r="R177" s="71">
        <v>0</v>
      </c>
      <c r="S177" s="71">
        <v>0</v>
      </c>
      <c r="T177" s="71">
        <v>0</v>
      </c>
      <c r="U177" s="71">
        <v>0</v>
      </c>
      <c r="V177" s="71">
        <v>0</v>
      </c>
      <c r="W177" s="71">
        <v>0</v>
      </c>
      <c r="X177" s="71">
        <v>0</v>
      </c>
      <c r="Y177" s="71">
        <v>0</v>
      </c>
      <c r="Z177" s="71">
        <v>1</v>
      </c>
      <c r="AA177" s="71">
        <v>0</v>
      </c>
      <c r="AB177" s="71">
        <v>0</v>
      </c>
      <c r="AC177" s="71">
        <v>0</v>
      </c>
      <c r="AD177" s="71">
        <v>0</v>
      </c>
      <c r="AE177" s="71">
        <f t="shared" ref="AE177" si="59">SUM(U177,W177,Y177,AA177,AC177)</f>
        <v>0</v>
      </c>
      <c r="AF177" s="71">
        <f t="shared" ref="AF177" si="60">SUM(V177,X177,Z177,AB177,AD177)</f>
        <v>1</v>
      </c>
      <c r="AG177" s="71">
        <f t="shared" ref="AG177" si="61">SUM(AE177:AF177)</f>
        <v>1</v>
      </c>
      <c r="AH177" s="72" t="s">
        <v>287</v>
      </c>
    </row>
    <row r="178" spans="1:34" ht="15" customHeight="1" x14ac:dyDescent="0.2">
      <c r="A178" s="88" t="s">
        <v>89</v>
      </c>
      <c r="B178" s="83" t="s">
        <v>90</v>
      </c>
      <c r="C178" s="86">
        <v>1</v>
      </c>
      <c r="D178" s="86">
        <v>5</v>
      </c>
      <c r="E178" s="86">
        <v>0</v>
      </c>
      <c r="F178" s="86">
        <v>0</v>
      </c>
      <c r="G178" s="86">
        <v>0</v>
      </c>
      <c r="H178" s="86">
        <v>0</v>
      </c>
      <c r="I178" s="86">
        <v>0</v>
      </c>
      <c r="J178" s="86">
        <v>0</v>
      </c>
      <c r="K178" s="86">
        <v>0</v>
      </c>
      <c r="L178" s="86">
        <v>0</v>
      </c>
      <c r="M178" s="86">
        <v>0</v>
      </c>
      <c r="N178" s="86">
        <v>0</v>
      </c>
      <c r="O178" s="86">
        <v>0</v>
      </c>
      <c r="P178" s="86">
        <v>0</v>
      </c>
      <c r="Q178" s="86">
        <v>0</v>
      </c>
      <c r="R178" s="86">
        <v>0</v>
      </c>
      <c r="S178" s="86">
        <v>0</v>
      </c>
      <c r="T178" s="86">
        <v>0</v>
      </c>
      <c r="U178" s="86">
        <v>0</v>
      </c>
      <c r="V178" s="86">
        <v>0</v>
      </c>
      <c r="W178" s="86">
        <v>0</v>
      </c>
      <c r="X178" s="86">
        <v>0</v>
      </c>
      <c r="Y178" s="86">
        <v>1</v>
      </c>
      <c r="Z178" s="86">
        <v>3</v>
      </c>
      <c r="AA178" s="86">
        <v>0</v>
      </c>
      <c r="AB178" s="86">
        <v>2</v>
      </c>
      <c r="AC178" s="86">
        <v>0</v>
      </c>
      <c r="AD178" s="86">
        <v>0</v>
      </c>
      <c r="AE178" s="86">
        <f t="shared" si="47"/>
        <v>1</v>
      </c>
      <c r="AF178" s="86">
        <f t="shared" si="48"/>
        <v>5</v>
      </c>
      <c r="AG178" s="86">
        <f t="shared" si="49"/>
        <v>6</v>
      </c>
      <c r="AH178" s="87">
        <v>44.070099999999996</v>
      </c>
    </row>
    <row r="179" spans="1:34" ht="15" customHeight="1" thickBot="1" x14ac:dyDescent="0.25">
      <c r="A179" s="80" t="s">
        <v>93</v>
      </c>
      <c r="B179" s="76" t="s">
        <v>94</v>
      </c>
      <c r="C179" s="73">
        <v>0</v>
      </c>
      <c r="D179" s="73">
        <v>1</v>
      </c>
      <c r="E179" s="73">
        <v>0</v>
      </c>
      <c r="F179" s="73">
        <v>0</v>
      </c>
      <c r="G179" s="73">
        <v>0</v>
      </c>
      <c r="H179" s="73">
        <v>0</v>
      </c>
      <c r="I179" s="73">
        <v>0</v>
      </c>
      <c r="J179" s="73">
        <v>0</v>
      </c>
      <c r="K179" s="73">
        <v>0</v>
      </c>
      <c r="L179" s="73">
        <v>0</v>
      </c>
      <c r="M179" s="73">
        <v>0</v>
      </c>
      <c r="N179" s="73">
        <v>0</v>
      </c>
      <c r="O179" s="73">
        <v>1</v>
      </c>
      <c r="P179" s="73">
        <v>0</v>
      </c>
      <c r="Q179" s="73">
        <v>1</v>
      </c>
      <c r="R179" s="73">
        <v>0</v>
      </c>
      <c r="S179" s="73">
        <v>0</v>
      </c>
      <c r="T179" s="73">
        <v>0</v>
      </c>
      <c r="U179" s="73">
        <v>0</v>
      </c>
      <c r="V179" s="73">
        <v>0</v>
      </c>
      <c r="W179" s="73">
        <v>0</v>
      </c>
      <c r="X179" s="73">
        <v>0</v>
      </c>
      <c r="Y179" s="73">
        <v>1</v>
      </c>
      <c r="Z179" s="73">
        <v>0</v>
      </c>
      <c r="AA179" s="73">
        <v>1</v>
      </c>
      <c r="AB179" s="73">
        <v>1</v>
      </c>
      <c r="AC179" s="73">
        <v>0</v>
      </c>
      <c r="AD179" s="73">
        <v>0</v>
      </c>
      <c r="AE179" s="73">
        <f t="shared" si="47"/>
        <v>2</v>
      </c>
      <c r="AF179" s="73">
        <f t="shared" si="48"/>
        <v>1</v>
      </c>
      <c r="AG179" s="73">
        <f t="shared" si="49"/>
        <v>3</v>
      </c>
      <c r="AH179" s="74">
        <v>54.010100000000001</v>
      </c>
    </row>
    <row r="180" spans="1:34" s="15" customFormat="1" ht="15" customHeight="1" thickBot="1" x14ac:dyDescent="0.35">
      <c r="A180" s="16" t="s">
        <v>142</v>
      </c>
      <c r="B180" s="23" t="s">
        <v>18</v>
      </c>
      <c r="C180" s="78">
        <f>SUM(C159:C179)</f>
        <v>12</v>
      </c>
      <c r="D180" s="78">
        <f t="shared" ref="D180:AF180" si="62">SUM(D159:D179)</f>
        <v>45</v>
      </c>
      <c r="E180" s="78">
        <f t="shared" si="62"/>
        <v>0</v>
      </c>
      <c r="F180" s="78">
        <f t="shared" si="62"/>
        <v>0</v>
      </c>
      <c r="G180" s="78">
        <f t="shared" si="62"/>
        <v>1</v>
      </c>
      <c r="H180" s="78">
        <f t="shared" si="62"/>
        <v>1</v>
      </c>
      <c r="I180" s="78">
        <f t="shared" si="62"/>
        <v>0</v>
      </c>
      <c r="J180" s="78">
        <f t="shared" si="62"/>
        <v>0</v>
      </c>
      <c r="K180" s="78">
        <f t="shared" si="62"/>
        <v>1</v>
      </c>
      <c r="L180" s="78">
        <f t="shared" si="62"/>
        <v>4</v>
      </c>
      <c r="M180" s="78">
        <f t="shared" si="62"/>
        <v>0</v>
      </c>
      <c r="N180" s="78">
        <f t="shared" si="62"/>
        <v>1</v>
      </c>
      <c r="O180" s="78">
        <f t="shared" si="62"/>
        <v>2</v>
      </c>
      <c r="P180" s="78">
        <f t="shared" si="62"/>
        <v>1</v>
      </c>
      <c r="Q180" s="78">
        <f t="shared" si="62"/>
        <v>14</v>
      </c>
      <c r="R180" s="78">
        <f t="shared" si="62"/>
        <v>11</v>
      </c>
      <c r="S180" s="78">
        <f t="shared" si="62"/>
        <v>0</v>
      </c>
      <c r="T180" s="78">
        <f t="shared" si="62"/>
        <v>0</v>
      </c>
      <c r="U180" s="78">
        <f t="shared" si="62"/>
        <v>0</v>
      </c>
      <c r="V180" s="78">
        <f t="shared" si="62"/>
        <v>0</v>
      </c>
      <c r="W180" s="78">
        <f t="shared" si="62"/>
        <v>0</v>
      </c>
      <c r="X180" s="78">
        <f t="shared" si="62"/>
        <v>0</v>
      </c>
      <c r="Y180" s="78">
        <f t="shared" si="62"/>
        <v>16</v>
      </c>
      <c r="Z180" s="78">
        <f t="shared" si="62"/>
        <v>27</v>
      </c>
      <c r="AA180" s="78">
        <f t="shared" si="62"/>
        <v>14</v>
      </c>
      <c r="AB180" s="78">
        <f t="shared" si="62"/>
        <v>36</v>
      </c>
      <c r="AC180" s="78">
        <f t="shared" si="62"/>
        <v>0</v>
      </c>
      <c r="AD180" s="78">
        <f t="shared" si="62"/>
        <v>0</v>
      </c>
      <c r="AE180" s="78">
        <f t="shared" si="62"/>
        <v>30</v>
      </c>
      <c r="AF180" s="78">
        <f t="shared" si="62"/>
        <v>63</v>
      </c>
      <c r="AG180" s="78">
        <f>SUM(AG159:AG179)</f>
        <v>93</v>
      </c>
      <c r="AH180" s="14"/>
    </row>
    <row r="181" spans="1:34" x14ac:dyDescent="0.2">
      <c r="AH181" s="3"/>
    </row>
    <row r="182" spans="1:34" ht="12.6" thickBot="1" x14ac:dyDescent="0.3">
      <c r="A182" s="19" t="s">
        <v>126</v>
      </c>
      <c r="B182" s="23" t="s">
        <v>18</v>
      </c>
      <c r="C182" s="69">
        <f t="shared" ref="C182:AF182" si="63">SUM(C180,C146,C74)</f>
        <v>391</v>
      </c>
      <c r="D182" s="69">
        <f t="shared" si="63"/>
        <v>687</v>
      </c>
      <c r="E182" s="69">
        <f t="shared" si="63"/>
        <v>1</v>
      </c>
      <c r="F182" s="69">
        <f t="shared" si="63"/>
        <v>0</v>
      </c>
      <c r="G182" s="69">
        <f t="shared" si="63"/>
        <v>12</v>
      </c>
      <c r="H182" s="69">
        <f t="shared" si="63"/>
        <v>6</v>
      </c>
      <c r="I182" s="69">
        <f t="shared" si="63"/>
        <v>1</v>
      </c>
      <c r="J182" s="69">
        <f t="shared" si="63"/>
        <v>1</v>
      </c>
      <c r="K182" s="69">
        <f t="shared" si="63"/>
        <v>18</v>
      </c>
      <c r="L182" s="69">
        <f t="shared" si="63"/>
        <v>18</v>
      </c>
      <c r="M182" s="69">
        <f t="shared" si="63"/>
        <v>11</v>
      </c>
      <c r="N182" s="69">
        <f t="shared" si="63"/>
        <v>23</v>
      </c>
      <c r="O182" s="69">
        <f t="shared" si="63"/>
        <v>33</v>
      </c>
      <c r="P182" s="69">
        <f t="shared" si="63"/>
        <v>35</v>
      </c>
      <c r="Q182" s="69">
        <f t="shared" si="63"/>
        <v>69</v>
      </c>
      <c r="R182" s="69">
        <f t="shared" si="63"/>
        <v>46</v>
      </c>
      <c r="S182" s="69">
        <f t="shared" si="63"/>
        <v>45</v>
      </c>
      <c r="T182" s="69">
        <f t="shared" si="63"/>
        <v>119</v>
      </c>
      <c r="U182" s="70">
        <f t="shared" si="63"/>
        <v>0</v>
      </c>
      <c r="V182" s="70">
        <f t="shared" si="63"/>
        <v>0</v>
      </c>
      <c r="W182" s="69">
        <f t="shared" si="63"/>
        <v>263</v>
      </c>
      <c r="X182" s="69">
        <f t="shared" si="63"/>
        <v>521</v>
      </c>
      <c r="Y182" s="69">
        <f t="shared" si="63"/>
        <v>251</v>
      </c>
      <c r="Z182" s="69">
        <f t="shared" si="63"/>
        <v>303</v>
      </c>
      <c r="AA182" s="69">
        <f t="shared" si="63"/>
        <v>67</v>
      </c>
      <c r="AB182" s="69">
        <f t="shared" si="63"/>
        <v>111</v>
      </c>
      <c r="AC182" s="70">
        <f t="shared" si="63"/>
        <v>0</v>
      </c>
      <c r="AD182" s="70">
        <f t="shared" si="63"/>
        <v>0</v>
      </c>
      <c r="AE182" s="69">
        <f t="shared" si="63"/>
        <v>581</v>
      </c>
      <c r="AF182" s="69">
        <f t="shared" si="63"/>
        <v>935</v>
      </c>
      <c r="AG182" s="69">
        <f>SUM(AG180,AG146,AG74,AG92,)</f>
        <v>1518</v>
      </c>
      <c r="AH182" s="3"/>
    </row>
    <row r="183" spans="1:34" x14ac:dyDescent="0.2"/>
    <row r="184" spans="1:34" x14ac:dyDescent="0.2"/>
    <row r="185" spans="1:34" x14ac:dyDescent="0.2"/>
    <row r="186" spans="1:34" x14ac:dyDescent="0.2"/>
    <row r="187" spans="1:34" x14ac:dyDescent="0.2"/>
    <row r="188" spans="1:34" x14ac:dyDescent="0.2"/>
    <row r="189" spans="1:34" x14ac:dyDescent="0.2"/>
    <row r="190" spans="1:34" x14ac:dyDescent="0.2"/>
    <row r="191" spans="1:34" x14ac:dyDescent="0.2"/>
    <row r="192" spans="1:34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</sheetData>
  <mergeCells count="74">
    <mergeCell ref="AE14:AF14"/>
    <mergeCell ref="S157:T157"/>
    <mergeCell ref="U157:V157"/>
    <mergeCell ref="W157:X157"/>
    <mergeCell ref="AA157:AB157"/>
    <mergeCell ref="AC157:AD157"/>
    <mergeCell ref="AE157:AF157"/>
    <mergeCell ref="Y157:Z157"/>
    <mergeCell ref="U156:AD156"/>
    <mergeCell ref="J98:Y98"/>
    <mergeCell ref="C101:P101"/>
    <mergeCell ref="U101:AD101"/>
    <mergeCell ref="AC102:AD102"/>
    <mergeCell ref="O157:P157"/>
    <mergeCell ref="Q157:R157"/>
    <mergeCell ref="M157:N157"/>
    <mergeCell ref="C156:P156"/>
    <mergeCell ref="I102:J102"/>
    <mergeCell ref="K102:L102"/>
    <mergeCell ref="Q102:R102"/>
    <mergeCell ref="C102:D102"/>
    <mergeCell ref="E102:F102"/>
    <mergeCell ref="G102:H102"/>
    <mergeCell ref="J153:Y153"/>
    <mergeCell ref="C157:D157"/>
    <mergeCell ref="E157:F157"/>
    <mergeCell ref="G157:H157"/>
    <mergeCell ref="I157:J157"/>
    <mergeCell ref="K157:L157"/>
    <mergeCell ref="W14:X14"/>
    <mergeCell ref="U14:V14"/>
    <mergeCell ref="C13:P13"/>
    <mergeCell ref="W102:X102"/>
    <mergeCell ref="Y102:Z102"/>
    <mergeCell ref="S102:T102"/>
    <mergeCell ref="U102:V102"/>
    <mergeCell ref="J81:Y81"/>
    <mergeCell ref="C84:P84"/>
    <mergeCell ref="U84:AD84"/>
    <mergeCell ref="C85:D85"/>
    <mergeCell ref="E85:F85"/>
    <mergeCell ref="G85:H85"/>
    <mergeCell ref="I85:J85"/>
    <mergeCell ref="K85:L85"/>
    <mergeCell ref="M85:N85"/>
    <mergeCell ref="J9:Y9"/>
    <mergeCell ref="J8:Y8"/>
    <mergeCell ref="J10:Y10"/>
    <mergeCell ref="C14:D14"/>
    <mergeCell ref="G14:H14"/>
    <mergeCell ref="I14:J14"/>
    <mergeCell ref="K14:L14"/>
    <mergeCell ref="M14:N14"/>
    <mergeCell ref="S14:T14"/>
    <mergeCell ref="U13:AD13"/>
    <mergeCell ref="E14:F14"/>
    <mergeCell ref="O14:P14"/>
    <mergeCell ref="Q14:R14"/>
    <mergeCell ref="AC14:AD14"/>
    <mergeCell ref="AA14:AB14"/>
    <mergeCell ref="Y14:Z14"/>
    <mergeCell ref="AA102:AB102"/>
    <mergeCell ref="M102:N102"/>
    <mergeCell ref="O102:P102"/>
    <mergeCell ref="AE102:AF102"/>
    <mergeCell ref="Y85:Z85"/>
    <mergeCell ref="AA85:AB85"/>
    <mergeCell ref="AC85:AD85"/>
    <mergeCell ref="AE85:AF85"/>
    <mergeCell ref="O85:P85"/>
    <mergeCell ref="Q85:R85"/>
    <mergeCell ref="S85:T85"/>
    <mergeCell ref="U85:V85"/>
    <mergeCell ref="W85:X85"/>
  </mergeCells>
  <phoneticPr fontId="12" type="noConversion"/>
  <pageMargins left="0.25" right="0.25" top="0.75" bottom="0.75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95BAA-5CE3-4F41-8C81-90A046159FC2}">
  <dimension ref="A1:AJ87"/>
  <sheetViews>
    <sheetView topLeftCell="A71" workbookViewId="0">
      <selection activeCell="G86" sqref="G86:AJ87"/>
    </sheetView>
  </sheetViews>
  <sheetFormatPr defaultRowHeight="14.4" x14ac:dyDescent="0.3"/>
  <sheetData>
    <row r="1" spans="1:36" x14ac:dyDescent="0.3">
      <c r="G1" t="s">
        <v>144</v>
      </c>
      <c r="I1" t="s">
        <v>145</v>
      </c>
      <c r="K1" t="s">
        <v>146</v>
      </c>
      <c r="M1" t="s">
        <v>323</v>
      </c>
      <c r="O1" t="s">
        <v>147</v>
      </c>
      <c r="Q1" t="s">
        <v>148</v>
      </c>
      <c r="S1" t="s">
        <v>149</v>
      </c>
      <c r="U1" t="s">
        <v>150</v>
      </c>
      <c r="W1" t="s">
        <v>151</v>
      </c>
      <c r="Y1" t="s">
        <v>152</v>
      </c>
      <c r="AA1" t="s">
        <v>153</v>
      </c>
      <c r="AC1" t="s">
        <v>154</v>
      </c>
      <c r="AE1" t="s">
        <v>155</v>
      </c>
      <c r="AG1" t="s">
        <v>162</v>
      </c>
    </row>
    <row r="2" spans="1:36" x14ac:dyDescent="0.3">
      <c r="G2" t="s">
        <v>156</v>
      </c>
      <c r="H2" t="s">
        <v>157</v>
      </c>
      <c r="I2" t="s">
        <v>156</v>
      </c>
      <c r="J2" t="s">
        <v>157</v>
      </c>
      <c r="K2" t="s">
        <v>156</v>
      </c>
      <c r="L2" t="s">
        <v>157</v>
      </c>
      <c r="M2" t="s">
        <v>156</v>
      </c>
      <c r="N2" t="s">
        <v>157</v>
      </c>
      <c r="O2" t="s">
        <v>156</v>
      </c>
      <c r="P2" t="s">
        <v>157</v>
      </c>
      <c r="Q2" t="s">
        <v>156</v>
      </c>
      <c r="R2" t="s">
        <v>157</v>
      </c>
      <c r="S2" t="s">
        <v>156</v>
      </c>
      <c r="T2" t="s">
        <v>157</v>
      </c>
      <c r="U2" t="s">
        <v>156</v>
      </c>
      <c r="V2" t="s">
        <v>157</v>
      </c>
      <c r="W2" t="s">
        <v>156</v>
      </c>
      <c r="X2" t="s">
        <v>157</v>
      </c>
      <c r="Y2" t="s">
        <v>156</v>
      </c>
      <c r="Z2" t="s">
        <v>157</v>
      </c>
      <c r="AA2" t="s">
        <v>156</v>
      </c>
      <c r="AB2" t="s">
        <v>157</v>
      </c>
      <c r="AC2" t="s">
        <v>156</v>
      </c>
      <c r="AD2" t="s">
        <v>157</v>
      </c>
      <c r="AE2" t="s">
        <v>156</v>
      </c>
      <c r="AF2" t="s">
        <v>157</v>
      </c>
      <c r="AG2" t="s">
        <v>156</v>
      </c>
      <c r="AH2" t="s">
        <v>157</v>
      </c>
    </row>
    <row r="3" spans="1:36" x14ac:dyDescent="0.3">
      <c r="A3" t="s">
        <v>332</v>
      </c>
      <c r="B3" t="s">
        <v>158</v>
      </c>
      <c r="C3" t="s">
        <v>326</v>
      </c>
      <c r="D3" t="s">
        <v>163</v>
      </c>
      <c r="E3" t="s">
        <v>21</v>
      </c>
      <c r="F3" t="s">
        <v>25</v>
      </c>
      <c r="G3">
        <v>13</v>
      </c>
      <c r="H3">
        <v>7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3</v>
      </c>
      <c r="P3">
        <v>1</v>
      </c>
      <c r="Q3">
        <v>0</v>
      </c>
      <c r="R3">
        <v>0</v>
      </c>
      <c r="S3">
        <v>1</v>
      </c>
      <c r="T3">
        <v>1</v>
      </c>
      <c r="U3">
        <v>3</v>
      </c>
      <c r="V3">
        <v>0</v>
      </c>
      <c r="W3">
        <v>0</v>
      </c>
      <c r="X3">
        <v>0</v>
      </c>
      <c r="Y3">
        <v>0</v>
      </c>
      <c r="Z3">
        <v>0</v>
      </c>
      <c r="AA3">
        <v>13</v>
      </c>
      <c r="AB3">
        <v>7</v>
      </c>
      <c r="AC3">
        <v>8</v>
      </c>
      <c r="AD3">
        <v>2</v>
      </c>
      <c r="AE3">
        <v>0</v>
      </c>
      <c r="AF3">
        <v>0</v>
      </c>
      <c r="AG3">
        <v>0</v>
      </c>
      <c r="AH3">
        <v>0</v>
      </c>
      <c r="AI3">
        <v>21</v>
      </c>
      <c r="AJ3">
        <v>9</v>
      </c>
    </row>
    <row r="4" spans="1:36" x14ac:dyDescent="0.3">
      <c r="D4" t="s">
        <v>327</v>
      </c>
      <c r="E4" t="s">
        <v>21</v>
      </c>
      <c r="F4" t="s">
        <v>288</v>
      </c>
      <c r="G4">
        <v>0</v>
      </c>
      <c r="H4">
        <v>3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3</v>
      </c>
      <c r="AC4">
        <v>0</v>
      </c>
      <c r="AD4">
        <v>1</v>
      </c>
      <c r="AE4">
        <v>0</v>
      </c>
      <c r="AF4">
        <v>0</v>
      </c>
      <c r="AG4">
        <v>0</v>
      </c>
      <c r="AH4">
        <v>0</v>
      </c>
      <c r="AI4">
        <v>0</v>
      </c>
      <c r="AJ4">
        <v>4</v>
      </c>
    </row>
    <row r="5" spans="1:36" x14ac:dyDescent="0.3">
      <c r="D5" t="s">
        <v>164</v>
      </c>
      <c r="E5" t="s">
        <v>21</v>
      </c>
      <c r="F5" t="s">
        <v>27</v>
      </c>
      <c r="G5">
        <v>9</v>
      </c>
      <c r="H5">
        <v>37</v>
      </c>
      <c r="I5">
        <v>0</v>
      </c>
      <c r="J5">
        <v>1</v>
      </c>
      <c r="K5">
        <v>0</v>
      </c>
      <c r="L5">
        <v>2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2</v>
      </c>
      <c r="U5">
        <v>4</v>
      </c>
      <c r="V5">
        <v>1</v>
      </c>
      <c r="W5">
        <v>0</v>
      </c>
      <c r="X5">
        <v>0</v>
      </c>
      <c r="Y5">
        <v>0</v>
      </c>
      <c r="Z5">
        <v>0</v>
      </c>
      <c r="AA5">
        <v>10</v>
      </c>
      <c r="AB5">
        <v>36</v>
      </c>
      <c r="AC5">
        <v>3</v>
      </c>
      <c r="AD5">
        <v>8</v>
      </c>
      <c r="AE5">
        <v>0</v>
      </c>
      <c r="AF5">
        <v>0</v>
      </c>
      <c r="AG5">
        <v>0</v>
      </c>
      <c r="AH5">
        <v>0</v>
      </c>
      <c r="AI5">
        <v>13</v>
      </c>
      <c r="AJ5">
        <v>44</v>
      </c>
    </row>
    <row r="6" spans="1:36" x14ac:dyDescent="0.3">
      <c r="D6" t="s">
        <v>159</v>
      </c>
      <c r="E6" t="s">
        <v>21</v>
      </c>
      <c r="F6" t="s">
        <v>29</v>
      </c>
      <c r="G6">
        <v>11</v>
      </c>
      <c r="H6">
        <v>9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3</v>
      </c>
      <c r="V6">
        <v>2</v>
      </c>
      <c r="W6">
        <v>0</v>
      </c>
      <c r="X6">
        <v>0</v>
      </c>
      <c r="Y6">
        <v>0</v>
      </c>
      <c r="Z6">
        <v>0</v>
      </c>
      <c r="AA6">
        <v>8</v>
      </c>
      <c r="AB6">
        <v>10</v>
      </c>
      <c r="AC6">
        <v>6</v>
      </c>
      <c r="AD6">
        <v>0</v>
      </c>
      <c r="AE6">
        <v>0</v>
      </c>
      <c r="AF6">
        <v>1</v>
      </c>
      <c r="AG6">
        <v>0</v>
      </c>
      <c r="AH6">
        <v>0</v>
      </c>
      <c r="AI6">
        <v>14</v>
      </c>
      <c r="AJ6">
        <v>11</v>
      </c>
    </row>
    <row r="7" spans="1:36" x14ac:dyDescent="0.3">
      <c r="D7" t="s">
        <v>160</v>
      </c>
      <c r="E7" t="s">
        <v>21</v>
      </c>
      <c r="F7" t="s">
        <v>31</v>
      </c>
      <c r="G7">
        <v>8</v>
      </c>
      <c r="H7">
        <v>10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10</v>
      </c>
      <c r="V7">
        <v>2</v>
      </c>
      <c r="W7">
        <v>0</v>
      </c>
      <c r="X7">
        <v>0</v>
      </c>
      <c r="Y7">
        <v>0</v>
      </c>
      <c r="Z7">
        <v>0</v>
      </c>
      <c r="AA7">
        <v>10</v>
      </c>
      <c r="AB7">
        <v>10</v>
      </c>
      <c r="AC7">
        <v>7</v>
      </c>
      <c r="AD7">
        <v>2</v>
      </c>
      <c r="AE7">
        <v>1</v>
      </c>
      <c r="AF7">
        <v>0</v>
      </c>
      <c r="AG7">
        <v>0</v>
      </c>
      <c r="AH7">
        <v>0</v>
      </c>
      <c r="AI7">
        <v>18</v>
      </c>
      <c r="AJ7">
        <v>12</v>
      </c>
    </row>
    <row r="8" spans="1:36" x14ac:dyDescent="0.3">
      <c r="D8" t="s">
        <v>165</v>
      </c>
      <c r="E8" t="s">
        <v>21</v>
      </c>
      <c r="F8" t="s">
        <v>33</v>
      </c>
      <c r="G8">
        <v>2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2</v>
      </c>
      <c r="AB8">
        <v>1</v>
      </c>
      <c r="AC8">
        <v>3</v>
      </c>
      <c r="AD8">
        <v>1</v>
      </c>
      <c r="AE8">
        <v>0</v>
      </c>
      <c r="AF8">
        <v>0</v>
      </c>
      <c r="AG8">
        <v>0</v>
      </c>
      <c r="AH8">
        <v>0</v>
      </c>
      <c r="AI8">
        <v>5</v>
      </c>
      <c r="AJ8">
        <v>2</v>
      </c>
    </row>
    <row r="9" spans="1:36" x14ac:dyDescent="0.3">
      <c r="D9" t="s">
        <v>161</v>
      </c>
      <c r="E9" t="s">
        <v>21</v>
      </c>
      <c r="F9" t="s">
        <v>34</v>
      </c>
      <c r="G9">
        <v>24</v>
      </c>
      <c r="H9">
        <v>35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1</v>
      </c>
      <c r="S9">
        <v>1</v>
      </c>
      <c r="T9">
        <v>0</v>
      </c>
      <c r="U9">
        <v>6</v>
      </c>
      <c r="V9">
        <v>1</v>
      </c>
      <c r="W9">
        <v>0</v>
      </c>
      <c r="X9">
        <v>0</v>
      </c>
      <c r="Y9">
        <v>0</v>
      </c>
      <c r="Z9">
        <v>0</v>
      </c>
      <c r="AA9">
        <v>15</v>
      </c>
      <c r="AB9">
        <v>27</v>
      </c>
      <c r="AC9">
        <v>18</v>
      </c>
      <c r="AD9">
        <v>9</v>
      </c>
      <c r="AE9">
        <v>0</v>
      </c>
      <c r="AF9">
        <v>1</v>
      </c>
      <c r="AG9">
        <v>0</v>
      </c>
      <c r="AH9">
        <v>0</v>
      </c>
      <c r="AI9">
        <v>33</v>
      </c>
      <c r="AJ9">
        <v>37</v>
      </c>
    </row>
    <row r="10" spans="1:36" x14ac:dyDescent="0.3">
      <c r="D10" t="s">
        <v>166</v>
      </c>
      <c r="E10" t="s">
        <v>21</v>
      </c>
      <c r="F10" t="s">
        <v>36</v>
      </c>
      <c r="G10">
        <v>4</v>
      </c>
      <c r="H10">
        <v>6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2</v>
      </c>
      <c r="V10">
        <v>1</v>
      </c>
      <c r="W10">
        <v>0</v>
      </c>
      <c r="X10">
        <v>0</v>
      </c>
      <c r="Y10">
        <v>0</v>
      </c>
      <c r="Z10">
        <v>0</v>
      </c>
      <c r="AA10">
        <v>2</v>
      </c>
      <c r="AB10">
        <v>5</v>
      </c>
      <c r="AC10">
        <v>4</v>
      </c>
      <c r="AD10">
        <v>2</v>
      </c>
      <c r="AE10">
        <v>0</v>
      </c>
      <c r="AF10">
        <v>0</v>
      </c>
      <c r="AG10">
        <v>0</v>
      </c>
      <c r="AH10">
        <v>0</v>
      </c>
      <c r="AI10">
        <v>6</v>
      </c>
      <c r="AJ10">
        <v>7</v>
      </c>
    </row>
    <row r="11" spans="1:36" x14ac:dyDescent="0.3">
      <c r="D11" t="s">
        <v>167</v>
      </c>
      <c r="E11" t="s">
        <v>21</v>
      </c>
      <c r="F11" t="s">
        <v>289</v>
      </c>
      <c r="G11">
        <v>4</v>
      </c>
      <c r="H11">
        <v>4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2</v>
      </c>
      <c r="AB11">
        <v>2</v>
      </c>
      <c r="AC11">
        <v>3</v>
      </c>
      <c r="AD11">
        <v>2</v>
      </c>
      <c r="AE11">
        <v>0</v>
      </c>
      <c r="AF11">
        <v>0</v>
      </c>
      <c r="AG11">
        <v>0</v>
      </c>
      <c r="AH11">
        <v>0</v>
      </c>
      <c r="AI11">
        <v>5</v>
      </c>
      <c r="AJ11">
        <v>4</v>
      </c>
    </row>
    <row r="12" spans="1:36" x14ac:dyDescent="0.3">
      <c r="D12" t="s">
        <v>168</v>
      </c>
      <c r="E12" t="s">
        <v>21</v>
      </c>
      <c r="F12" t="s">
        <v>38</v>
      </c>
      <c r="G12">
        <v>3</v>
      </c>
      <c r="H12">
        <v>9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2</v>
      </c>
      <c r="AB12">
        <v>6</v>
      </c>
      <c r="AC12">
        <v>1</v>
      </c>
      <c r="AD12">
        <v>3</v>
      </c>
      <c r="AE12">
        <v>0</v>
      </c>
      <c r="AF12">
        <v>0</v>
      </c>
      <c r="AG12">
        <v>0</v>
      </c>
      <c r="AH12">
        <v>0</v>
      </c>
      <c r="AI12">
        <v>3</v>
      </c>
      <c r="AJ12">
        <v>9</v>
      </c>
    </row>
    <row r="13" spans="1:36" x14ac:dyDescent="0.3">
      <c r="D13" t="s">
        <v>169</v>
      </c>
      <c r="E13" t="s">
        <v>21</v>
      </c>
      <c r="F13" t="s">
        <v>40</v>
      </c>
      <c r="G13">
        <v>10</v>
      </c>
      <c r="H13">
        <v>13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2</v>
      </c>
      <c r="U13">
        <v>1</v>
      </c>
      <c r="V13">
        <v>1</v>
      </c>
      <c r="W13">
        <v>0</v>
      </c>
      <c r="X13">
        <v>0</v>
      </c>
      <c r="Y13">
        <v>0</v>
      </c>
      <c r="Z13">
        <v>0</v>
      </c>
      <c r="AA13">
        <v>7</v>
      </c>
      <c r="AB13">
        <v>13</v>
      </c>
      <c r="AC13">
        <v>4</v>
      </c>
      <c r="AD13">
        <v>3</v>
      </c>
      <c r="AE13">
        <v>0</v>
      </c>
      <c r="AF13">
        <v>0</v>
      </c>
      <c r="AG13">
        <v>0</v>
      </c>
      <c r="AH13">
        <v>0</v>
      </c>
      <c r="AI13">
        <v>11</v>
      </c>
      <c r="AJ13">
        <v>16</v>
      </c>
    </row>
    <row r="14" spans="1:36" x14ac:dyDescent="0.3">
      <c r="D14" t="s">
        <v>170</v>
      </c>
      <c r="E14" t="s">
        <v>21</v>
      </c>
      <c r="F14" t="s">
        <v>42</v>
      </c>
      <c r="G14">
        <v>6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6</v>
      </c>
      <c r="V14">
        <v>0</v>
      </c>
      <c r="W14">
        <v>0</v>
      </c>
      <c r="X14">
        <v>0</v>
      </c>
      <c r="Y14">
        <v>0</v>
      </c>
      <c r="Z14">
        <v>0</v>
      </c>
      <c r="AA14">
        <v>6</v>
      </c>
      <c r="AB14">
        <v>0</v>
      </c>
      <c r="AC14">
        <v>6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12</v>
      </c>
      <c r="AJ14">
        <v>0</v>
      </c>
    </row>
    <row r="15" spans="1:36" x14ac:dyDescent="0.3">
      <c r="D15" t="s">
        <v>171</v>
      </c>
      <c r="E15" t="s">
        <v>21</v>
      </c>
      <c r="F15" t="s">
        <v>133</v>
      </c>
      <c r="G15">
        <v>0</v>
      </c>
      <c r="H15">
        <v>4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3</v>
      </c>
      <c r="AC15">
        <v>0</v>
      </c>
      <c r="AD15">
        <v>1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4</v>
      </c>
    </row>
    <row r="16" spans="1:36" x14ac:dyDescent="0.3">
      <c r="D16" t="s">
        <v>172</v>
      </c>
      <c r="E16" t="s">
        <v>21</v>
      </c>
      <c r="F16" t="s">
        <v>44</v>
      </c>
      <c r="G16">
        <v>7</v>
      </c>
      <c r="H16">
        <v>16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4</v>
      </c>
      <c r="AB16">
        <v>17</v>
      </c>
      <c r="AC16">
        <v>3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7</v>
      </c>
      <c r="AJ16">
        <v>17</v>
      </c>
    </row>
    <row r="17" spans="4:36" x14ac:dyDescent="0.3">
      <c r="D17" t="s">
        <v>173</v>
      </c>
      <c r="E17" t="s">
        <v>21</v>
      </c>
      <c r="F17" t="s">
        <v>45</v>
      </c>
      <c r="G17">
        <v>17</v>
      </c>
      <c r="H17">
        <v>16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1</v>
      </c>
      <c r="U17">
        <v>0</v>
      </c>
      <c r="V17">
        <v>0</v>
      </c>
      <c r="W17">
        <v>1</v>
      </c>
      <c r="X17">
        <v>1</v>
      </c>
      <c r="Y17">
        <v>0</v>
      </c>
      <c r="Z17">
        <v>0</v>
      </c>
      <c r="AA17">
        <v>11</v>
      </c>
      <c r="AB17">
        <v>15</v>
      </c>
      <c r="AC17">
        <v>7</v>
      </c>
      <c r="AD17">
        <v>4</v>
      </c>
      <c r="AE17">
        <v>0</v>
      </c>
      <c r="AF17">
        <v>0</v>
      </c>
      <c r="AG17">
        <v>0</v>
      </c>
      <c r="AH17">
        <v>0</v>
      </c>
      <c r="AI17">
        <v>18</v>
      </c>
      <c r="AJ17">
        <v>19</v>
      </c>
    </row>
    <row r="18" spans="4:36" x14ac:dyDescent="0.3">
      <c r="D18" t="s">
        <v>174</v>
      </c>
      <c r="E18" t="s">
        <v>21</v>
      </c>
      <c r="F18" t="s">
        <v>46</v>
      </c>
      <c r="G18">
        <v>4</v>
      </c>
      <c r="H18">
        <v>12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4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4</v>
      </c>
      <c r="AB18">
        <v>13</v>
      </c>
      <c r="AC18">
        <v>1</v>
      </c>
      <c r="AD18">
        <v>3</v>
      </c>
      <c r="AE18">
        <v>0</v>
      </c>
      <c r="AF18">
        <v>0</v>
      </c>
      <c r="AG18">
        <v>0</v>
      </c>
      <c r="AH18">
        <v>0</v>
      </c>
      <c r="AI18">
        <v>5</v>
      </c>
      <c r="AJ18">
        <v>16</v>
      </c>
    </row>
    <row r="19" spans="4:36" x14ac:dyDescent="0.3">
      <c r="D19" t="s">
        <v>175</v>
      </c>
      <c r="E19" t="s">
        <v>21</v>
      </c>
      <c r="F19" t="s">
        <v>47</v>
      </c>
      <c r="G19">
        <v>7</v>
      </c>
      <c r="H19">
        <v>8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1</v>
      </c>
      <c r="X19">
        <v>0</v>
      </c>
      <c r="Y19">
        <v>0</v>
      </c>
      <c r="Z19">
        <v>0</v>
      </c>
      <c r="AA19">
        <v>5</v>
      </c>
      <c r="AB19">
        <v>7</v>
      </c>
      <c r="AC19">
        <v>3</v>
      </c>
      <c r="AD19">
        <v>1</v>
      </c>
      <c r="AE19">
        <v>0</v>
      </c>
      <c r="AF19">
        <v>1</v>
      </c>
      <c r="AG19">
        <v>0</v>
      </c>
      <c r="AH19">
        <v>0</v>
      </c>
      <c r="AI19">
        <v>8</v>
      </c>
      <c r="AJ19">
        <v>9</v>
      </c>
    </row>
    <row r="20" spans="4:36" x14ac:dyDescent="0.3">
      <c r="D20" t="s">
        <v>176</v>
      </c>
      <c r="E20" t="s">
        <v>21</v>
      </c>
      <c r="F20" t="s">
        <v>49</v>
      </c>
      <c r="G20">
        <v>24</v>
      </c>
      <c r="H20">
        <v>12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4</v>
      </c>
      <c r="V20">
        <v>2</v>
      </c>
      <c r="W20">
        <v>0</v>
      </c>
      <c r="X20">
        <v>0</v>
      </c>
      <c r="Y20">
        <v>0</v>
      </c>
      <c r="Z20">
        <v>0</v>
      </c>
      <c r="AA20">
        <v>19</v>
      </c>
      <c r="AB20">
        <v>11</v>
      </c>
      <c r="AC20">
        <v>10</v>
      </c>
      <c r="AD20">
        <v>4</v>
      </c>
      <c r="AE20">
        <v>0</v>
      </c>
      <c r="AF20">
        <v>0</v>
      </c>
      <c r="AG20">
        <v>0</v>
      </c>
      <c r="AH20">
        <v>0</v>
      </c>
      <c r="AI20">
        <v>29</v>
      </c>
      <c r="AJ20">
        <v>15</v>
      </c>
    </row>
    <row r="21" spans="4:36" x14ac:dyDescent="0.3">
      <c r="D21" t="s">
        <v>177</v>
      </c>
      <c r="E21" t="s">
        <v>21</v>
      </c>
      <c r="F21" t="s">
        <v>51</v>
      </c>
      <c r="G21">
        <v>16</v>
      </c>
      <c r="H21">
        <v>10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4</v>
      </c>
      <c r="V21">
        <v>0</v>
      </c>
      <c r="W21">
        <v>0</v>
      </c>
      <c r="X21">
        <v>0</v>
      </c>
      <c r="Y21">
        <v>0</v>
      </c>
      <c r="Z21">
        <v>0</v>
      </c>
      <c r="AA21">
        <v>10</v>
      </c>
      <c r="AB21">
        <v>5</v>
      </c>
      <c r="AC21">
        <v>12</v>
      </c>
      <c r="AD21">
        <v>5</v>
      </c>
      <c r="AE21">
        <v>0</v>
      </c>
      <c r="AF21">
        <v>0</v>
      </c>
      <c r="AG21">
        <v>0</v>
      </c>
      <c r="AH21">
        <v>0</v>
      </c>
      <c r="AI21">
        <v>22</v>
      </c>
      <c r="AJ21">
        <v>10</v>
      </c>
    </row>
    <row r="22" spans="4:36" x14ac:dyDescent="0.3">
      <c r="D22" t="s">
        <v>178</v>
      </c>
      <c r="E22" t="s">
        <v>21</v>
      </c>
      <c r="F22" t="s">
        <v>53</v>
      </c>
      <c r="G22">
        <v>1</v>
      </c>
      <c r="H22">
        <v>35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1</v>
      </c>
      <c r="S22">
        <v>0</v>
      </c>
      <c r="T22">
        <v>4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33</v>
      </c>
      <c r="AC22">
        <v>1</v>
      </c>
      <c r="AD22">
        <v>8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41</v>
      </c>
    </row>
    <row r="23" spans="4:36" x14ac:dyDescent="0.3">
      <c r="D23" t="s">
        <v>179</v>
      </c>
      <c r="E23" t="s">
        <v>21</v>
      </c>
      <c r="F23" t="s">
        <v>55</v>
      </c>
      <c r="G23">
        <v>18</v>
      </c>
      <c r="H23">
        <v>9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>
        <v>8</v>
      </c>
      <c r="AB23">
        <v>8</v>
      </c>
      <c r="AC23">
        <v>11</v>
      </c>
      <c r="AD23">
        <v>3</v>
      </c>
      <c r="AE23">
        <v>0</v>
      </c>
      <c r="AF23">
        <v>0</v>
      </c>
      <c r="AG23">
        <v>0</v>
      </c>
      <c r="AH23">
        <v>0</v>
      </c>
      <c r="AI23">
        <v>19</v>
      </c>
      <c r="AJ23">
        <v>11</v>
      </c>
    </row>
    <row r="24" spans="4:36" x14ac:dyDescent="0.3">
      <c r="D24" t="s">
        <v>180</v>
      </c>
      <c r="E24" t="s">
        <v>21</v>
      </c>
      <c r="F24" t="s">
        <v>57</v>
      </c>
      <c r="G24">
        <v>0</v>
      </c>
      <c r="H24">
        <v>18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1</v>
      </c>
      <c r="W24">
        <v>0</v>
      </c>
      <c r="X24">
        <v>2</v>
      </c>
      <c r="Y24">
        <v>0</v>
      </c>
      <c r="Z24">
        <v>0</v>
      </c>
      <c r="AA24">
        <v>0</v>
      </c>
      <c r="AB24">
        <v>15</v>
      </c>
      <c r="AC24">
        <v>0</v>
      </c>
      <c r="AD24">
        <v>6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21</v>
      </c>
    </row>
    <row r="25" spans="4:36" x14ac:dyDescent="0.3">
      <c r="D25" t="s">
        <v>181</v>
      </c>
      <c r="E25" t="s">
        <v>21</v>
      </c>
      <c r="F25" t="s">
        <v>59</v>
      </c>
      <c r="G25">
        <v>21</v>
      </c>
      <c r="H25">
        <v>9</v>
      </c>
      <c r="I25">
        <v>0</v>
      </c>
      <c r="J25">
        <v>0</v>
      </c>
      <c r="K25">
        <v>1</v>
      </c>
      <c r="L25">
        <v>2</v>
      </c>
      <c r="M25">
        <v>0</v>
      </c>
      <c r="N25">
        <v>0</v>
      </c>
      <c r="O25">
        <v>3</v>
      </c>
      <c r="P25">
        <v>0</v>
      </c>
      <c r="Q25">
        <v>0</v>
      </c>
      <c r="R25">
        <v>0</v>
      </c>
      <c r="S25">
        <v>3</v>
      </c>
      <c r="T25">
        <v>0</v>
      </c>
      <c r="U25">
        <v>31</v>
      </c>
      <c r="V25">
        <v>0</v>
      </c>
      <c r="W25">
        <v>0</v>
      </c>
      <c r="X25">
        <v>0</v>
      </c>
      <c r="Y25">
        <v>0</v>
      </c>
      <c r="Z25">
        <v>0</v>
      </c>
      <c r="AA25">
        <v>25</v>
      </c>
      <c r="AB25">
        <v>6</v>
      </c>
      <c r="AC25">
        <v>32</v>
      </c>
      <c r="AD25">
        <v>5</v>
      </c>
      <c r="AE25">
        <v>2</v>
      </c>
      <c r="AF25">
        <v>0</v>
      </c>
      <c r="AG25">
        <v>0</v>
      </c>
      <c r="AH25">
        <v>0</v>
      </c>
      <c r="AI25">
        <v>59</v>
      </c>
      <c r="AJ25">
        <v>11</v>
      </c>
    </row>
    <row r="26" spans="4:36" x14ac:dyDescent="0.3">
      <c r="D26" t="s">
        <v>182</v>
      </c>
      <c r="E26" t="s">
        <v>21</v>
      </c>
      <c r="F26" t="s">
        <v>61</v>
      </c>
      <c r="G26">
        <v>30</v>
      </c>
      <c r="H26">
        <v>4</v>
      </c>
      <c r="I26">
        <v>0</v>
      </c>
      <c r="J26">
        <v>0</v>
      </c>
      <c r="K26">
        <v>3</v>
      </c>
      <c r="L26">
        <v>0</v>
      </c>
      <c r="M26">
        <v>1</v>
      </c>
      <c r="N26">
        <v>0</v>
      </c>
      <c r="O26">
        <v>1</v>
      </c>
      <c r="P26">
        <v>0</v>
      </c>
      <c r="Q26">
        <v>1</v>
      </c>
      <c r="R26">
        <v>0</v>
      </c>
      <c r="S26">
        <v>2</v>
      </c>
      <c r="T26">
        <v>1</v>
      </c>
      <c r="U26">
        <v>16</v>
      </c>
      <c r="V26">
        <v>5</v>
      </c>
      <c r="W26">
        <v>0</v>
      </c>
      <c r="X26">
        <v>0</v>
      </c>
      <c r="Y26">
        <v>0</v>
      </c>
      <c r="Z26">
        <v>0</v>
      </c>
      <c r="AA26">
        <v>24</v>
      </c>
      <c r="AB26">
        <v>8</v>
      </c>
      <c r="AC26">
        <v>30</v>
      </c>
      <c r="AD26">
        <v>2</v>
      </c>
      <c r="AE26">
        <v>0</v>
      </c>
      <c r="AF26">
        <v>0</v>
      </c>
      <c r="AG26">
        <v>0</v>
      </c>
      <c r="AH26">
        <v>0</v>
      </c>
      <c r="AI26">
        <v>54</v>
      </c>
      <c r="AJ26">
        <v>10</v>
      </c>
    </row>
    <row r="27" spans="4:36" x14ac:dyDescent="0.3">
      <c r="D27" t="s">
        <v>183</v>
      </c>
      <c r="E27" t="s">
        <v>21</v>
      </c>
      <c r="F27" t="s">
        <v>63</v>
      </c>
      <c r="G27">
        <v>12</v>
      </c>
      <c r="H27">
        <v>5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4</v>
      </c>
      <c r="V27">
        <v>2</v>
      </c>
      <c r="W27">
        <v>0</v>
      </c>
      <c r="X27">
        <v>0</v>
      </c>
      <c r="Y27">
        <v>0</v>
      </c>
      <c r="Z27">
        <v>0</v>
      </c>
      <c r="AA27">
        <v>10</v>
      </c>
      <c r="AB27">
        <v>7</v>
      </c>
      <c r="AC27">
        <v>6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16</v>
      </c>
      <c r="AJ27">
        <v>7</v>
      </c>
    </row>
    <row r="28" spans="4:36" x14ac:dyDescent="0.3">
      <c r="D28" t="s">
        <v>184</v>
      </c>
      <c r="E28" t="s">
        <v>21</v>
      </c>
      <c r="F28" t="s">
        <v>65</v>
      </c>
      <c r="G28">
        <v>12</v>
      </c>
      <c r="H28">
        <v>11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2</v>
      </c>
      <c r="P28">
        <v>0</v>
      </c>
      <c r="Q28">
        <v>0</v>
      </c>
      <c r="R28">
        <v>0</v>
      </c>
      <c r="S28">
        <v>1</v>
      </c>
      <c r="T28">
        <v>0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9</v>
      </c>
      <c r="AB28">
        <v>9</v>
      </c>
      <c r="AC28">
        <v>7</v>
      </c>
      <c r="AD28">
        <v>1</v>
      </c>
      <c r="AE28">
        <v>0</v>
      </c>
      <c r="AF28">
        <v>1</v>
      </c>
      <c r="AG28">
        <v>0</v>
      </c>
      <c r="AH28">
        <v>0</v>
      </c>
      <c r="AI28">
        <v>16</v>
      </c>
      <c r="AJ28">
        <v>11</v>
      </c>
    </row>
    <row r="29" spans="4:36" x14ac:dyDescent="0.3">
      <c r="D29" t="s">
        <v>185</v>
      </c>
      <c r="E29" t="s">
        <v>21</v>
      </c>
      <c r="F29" t="s">
        <v>67</v>
      </c>
      <c r="G29">
        <v>5</v>
      </c>
      <c r="H29">
        <v>10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3</v>
      </c>
      <c r="AB29">
        <v>9</v>
      </c>
      <c r="AC29">
        <v>1</v>
      </c>
      <c r="AD29">
        <v>1</v>
      </c>
      <c r="AE29">
        <v>1</v>
      </c>
      <c r="AF29">
        <v>0</v>
      </c>
      <c r="AG29">
        <v>0</v>
      </c>
      <c r="AH29">
        <v>0</v>
      </c>
      <c r="AI29">
        <v>5</v>
      </c>
      <c r="AJ29">
        <v>10</v>
      </c>
    </row>
    <row r="30" spans="4:36" x14ac:dyDescent="0.3">
      <c r="D30" t="s">
        <v>186</v>
      </c>
      <c r="E30" t="s">
        <v>21</v>
      </c>
      <c r="F30" t="s">
        <v>68</v>
      </c>
      <c r="G30">
        <v>8</v>
      </c>
      <c r="H30">
        <v>6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1</v>
      </c>
      <c r="Q30">
        <v>2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6</v>
      </c>
      <c r="AB30">
        <v>7</v>
      </c>
      <c r="AC30">
        <v>3</v>
      </c>
      <c r="AD30">
        <v>0</v>
      </c>
      <c r="AE30">
        <v>1</v>
      </c>
      <c r="AF30">
        <v>1</v>
      </c>
      <c r="AG30">
        <v>0</v>
      </c>
      <c r="AH30">
        <v>0</v>
      </c>
      <c r="AI30">
        <v>10</v>
      </c>
      <c r="AJ30">
        <v>8</v>
      </c>
    </row>
    <row r="31" spans="4:36" x14ac:dyDescent="0.3">
      <c r="D31" t="s">
        <v>187</v>
      </c>
      <c r="E31" t="s">
        <v>21</v>
      </c>
      <c r="F31" t="s">
        <v>69</v>
      </c>
      <c r="G31">
        <v>0</v>
      </c>
      <c r="H31">
        <v>1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1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1</v>
      </c>
    </row>
    <row r="32" spans="4:36" x14ac:dyDescent="0.3">
      <c r="D32" t="s">
        <v>188</v>
      </c>
      <c r="E32" t="s">
        <v>21</v>
      </c>
      <c r="F32" t="s">
        <v>71</v>
      </c>
      <c r="G32">
        <v>2</v>
      </c>
      <c r="H32">
        <v>18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2</v>
      </c>
      <c r="W32">
        <v>0</v>
      </c>
      <c r="X32">
        <v>1</v>
      </c>
      <c r="Y32">
        <v>0</v>
      </c>
      <c r="Z32">
        <v>0</v>
      </c>
      <c r="AA32">
        <v>2</v>
      </c>
      <c r="AB32">
        <v>16</v>
      </c>
      <c r="AC32">
        <v>0</v>
      </c>
      <c r="AD32">
        <v>1</v>
      </c>
      <c r="AE32">
        <v>0</v>
      </c>
      <c r="AF32">
        <v>4</v>
      </c>
      <c r="AG32">
        <v>0</v>
      </c>
      <c r="AH32">
        <v>0</v>
      </c>
      <c r="AI32">
        <v>2</v>
      </c>
      <c r="AJ32">
        <v>21</v>
      </c>
    </row>
    <row r="33" spans="2:36" x14ac:dyDescent="0.3">
      <c r="D33" t="s">
        <v>189</v>
      </c>
      <c r="E33" t="s">
        <v>21</v>
      </c>
      <c r="F33" t="s">
        <v>72</v>
      </c>
      <c r="G33">
        <v>0</v>
      </c>
      <c r="H33">
        <v>3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0</v>
      </c>
      <c r="U33">
        <v>0</v>
      </c>
      <c r="V33">
        <v>1</v>
      </c>
      <c r="W33">
        <v>0</v>
      </c>
      <c r="X33">
        <v>0</v>
      </c>
      <c r="Y33">
        <v>0</v>
      </c>
      <c r="Z33">
        <v>0</v>
      </c>
      <c r="AA33">
        <v>0</v>
      </c>
      <c r="AB33">
        <v>1</v>
      </c>
      <c r="AC33">
        <v>0</v>
      </c>
      <c r="AD33">
        <v>4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5</v>
      </c>
    </row>
    <row r="34" spans="2:36" x14ac:dyDescent="0.3">
      <c r="D34" t="s">
        <v>190</v>
      </c>
      <c r="E34" t="s">
        <v>21</v>
      </c>
      <c r="F34" t="s">
        <v>73</v>
      </c>
      <c r="G34">
        <v>1</v>
      </c>
      <c r="H34">
        <v>9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6</v>
      </c>
      <c r="AC34">
        <v>0</v>
      </c>
      <c r="AD34">
        <v>2</v>
      </c>
      <c r="AE34">
        <v>1</v>
      </c>
      <c r="AF34">
        <v>2</v>
      </c>
      <c r="AG34">
        <v>0</v>
      </c>
      <c r="AH34">
        <v>0</v>
      </c>
      <c r="AI34">
        <v>1</v>
      </c>
      <c r="AJ34">
        <v>10</v>
      </c>
    </row>
    <row r="35" spans="2:36" x14ac:dyDescent="0.3">
      <c r="D35" t="s">
        <v>191</v>
      </c>
      <c r="E35" t="s">
        <v>21</v>
      </c>
      <c r="F35" t="s">
        <v>75</v>
      </c>
      <c r="G35">
        <v>2</v>
      </c>
      <c r="H35">
        <v>6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1</v>
      </c>
      <c r="Q35">
        <v>0</v>
      </c>
      <c r="R35">
        <v>0</v>
      </c>
      <c r="S35">
        <v>1</v>
      </c>
      <c r="T35">
        <v>1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</v>
      </c>
      <c r="AB35">
        <v>5</v>
      </c>
      <c r="AC35">
        <v>2</v>
      </c>
      <c r="AD35">
        <v>4</v>
      </c>
      <c r="AE35">
        <v>0</v>
      </c>
      <c r="AF35">
        <v>0</v>
      </c>
      <c r="AG35">
        <v>0</v>
      </c>
      <c r="AH35">
        <v>0</v>
      </c>
      <c r="AI35">
        <v>3</v>
      </c>
      <c r="AJ35">
        <v>9</v>
      </c>
    </row>
    <row r="36" spans="2:36" s="67" customFormat="1" x14ac:dyDescent="0.3">
      <c r="D36" s="67" t="s">
        <v>192</v>
      </c>
      <c r="E36" s="67" t="s">
        <v>21</v>
      </c>
      <c r="F36" s="67" t="s">
        <v>77</v>
      </c>
      <c r="G36" s="67">
        <v>2</v>
      </c>
      <c r="H36" s="67">
        <v>5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1</v>
      </c>
      <c r="S36" s="67">
        <v>0</v>
      </c>
      <c r="T36" s="67">
        <v>0</v>
      </c>
      <c r="U36" s="67">
        <v>0</v>
      </c>
      <c r="V36" s="67">
        <v>1</v>
      </c>
      <c r="W36" s="67">
        <v>0</v>
      </c>
      <c r="X36" s="67">
        <v>1</v>
      </c>
      <c r="Y36" s="67">
        <v>0</v>
      </c>
      <c r="Z36" s="67">
        <v>0</v>
      </c>
      <c r="AA36" s="67">
        <v>1</v>
      </c>
      <c r="AB36" s="67">
        <v>5</v>
      </c>
      <c r="AC36" s="67">
        <v>0</v>
      </c>
      <c r="AD36" s="67">
        <v>3</v>
      </c>
      <c r="AE36" s="67">
        <v>1</v>
      </c>
      <c r="AF36" s="67">
        <v>0</v>
      </c>
      <c r="AG36" s="67">
        <v>0</v>
      </c>
      <c r="AH36" s="67">
        <v>0</v>
      </c>
      <c r="AI36" s="67">
        <v>2</v>
      </c>
      <c r="AJ36" s="67">
        <v>8</v>
      </c>
    </row>
    <row r="37" spans="2:36" x14ac:dyDescent="0.3">
      <c r="D37" t="s">
        <v>194</v>
      </c>
      <c r="E37" t="s">
        <v>21</v>
      </c>
      <c r="F37" t="s">
        <v>80</v>
      </c>
      <c r="G37">
        <v>0</v>
      </c>
      <c r="H37">
        <v>3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2</v>
      </c>
      <c r="AE37">
        <v>0</v>
      </c>
      <c r="AF37">
        <v>1</v>
      </c>
      <c r="AG37">
        <v>0</v>
      </c>
      <c r="AH37">
        <v>0</v>
      </c>
      <c r="AI37">
        <v>0</v>
      </c>
      <c r="AJ37">
        <v>3</v>
      </c>
    </row>
    <row r="38" spans="2:36" x14ac:dyDescent="0.3">
      <c r="D38" t="s">
        <v>195</v>
      </c>
      <c r="E38" t="s">
        <v>21</v>
      </c>
      <c r="F38" t="s">
        <v>82</v>
      </c>
      <c r="G38">
        <v>2</v>
      </c>
      <c r="H38">
        <v>3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3</v>
      </c>
      <c r="AC38">
        <v>0</v>
      </c>
      <c r="AD38">
        <v>0</v>
      </c>
      <c r="AE38">
        <v>1</v>
      </c>
      <c r="AF38">
        <v>0</v>
      </c>
      <c r="AG38">
        <v>0</v>
      </c>
      <c r="AH38">
        <v>0</v>
      </c>
      <c r="AI38">
        <v>2</v>
      </c>
      <c r="AJ38">
        <v>3</v>
      </c>
    </row>
    <row r="39" spans="2:36" s="67" customFormat="1" x14ac:dyDescent="0.3">
      <c r="D39" s="67" t="s">
        <v>331</v>
      </c>
      <c r="E39" s="67" t="s">
        <v>21</v>
      </c>
      <c r="F39" s="67" t="s">
        <v>141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1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1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1</v>
      </c>
      <c r="AJ39" s="67">
        <v>0</v>
      </c>
    </row>
    <row r="40" spans="2:36" x14ac:dyDescent="0.3">
      <c r="D40" t="s">
        <v>197</v>
      </c>
      <c r="E40" t="s">
        <v>21</v>
      </c>
      <c r="F40" t="s">
        <v>86</v>
      </c>
      <c r="G40">
        <v>0</v>
      </c>
      <c r="H40">
        <v>3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1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4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4</v>
      </c>
    </row>
    <row r="41" spans="2:36" x14ac:dyDescent="0.3">
      <c r="D41" t="s">
        <v>198</v>
      </c>
      <c r="E41" t="s">
        <v>21</v>
      </c>
      <c r="F41" t="s">
        <v>88</v>
      </c>
      <c r="G41">
        <v>6</v>
      </c>
      <c r="H41">
        <v>56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1</v>
      </c>
      <c r="R41">
        <v>3</v>
      </c>
      <c r="S41">
        <v>1</v>
      </c>
      <c r="T41">
        <v>2</v>
      </c>
      <c r="U41">
        <v>0</v>
      </c>
      <c r="V41">
        <v>2</v>
      </c>
      <c r="W41">
        <v>0</v>
      </c>
      <c r="X41">
        <v>0</v>
      </c>
      <c r="Y41">
        <v>0</v>
      </c>
      <c r="Z41">
        <v>0</v>
      </c>
      <c r="AA41">
        <v>6</v>
      </c>
      <c r="AB41">
        <v>51</v>
      </c>
      <c r="AC41">
        <v>2</v>
      </c>
      <c r="AD41">
        <v>12</v>
      </c>
      <c r="AE41">
        <v>0</v>
      </c>
      <c r="AF41">
        <v>0</v>
      </c>
      <c r="AG41">
        <v>0</v>
      </c>
      <c r="AH41">
        <v>0</v>
      </c>
      <c r="AI41">
        <v>8</v>
      </c>
      <c r="AJ41">
        <v>63</v>
      </c>
    </row>
    <row r="42" spans="2:36" x14ac:dyDescent="0.3">
      <c r="D42" t="s">
        <v>199</v>
      </c>
      <c r="E42" t="s">
        <v>21</v>
      </c>
      <c r="F42" t="s">
        <v>90</v>
      </c>
      <c r="G42">
        <v>2</v>
      </c>
      <c r="H42">
        <v>49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1</v>
      </c>
      <c r="Q42">
        <v>0</v>
      </c>
      <c r="R42">
        <v>1</v>
      </c>
      <c r="S42">
        <v>0</v>
      </c>
      <c r="T42">
        <v>1</v>
      </c>
      <c r="U42">
        <v>0</v>
      </c>
      <c r="V42">
        <v>1</v>
      </c>
      <c r="W42">
        <v>0</v>
      </c>
      <c r="X42">
        <v>1</v>
      </c>
      <c r="Y42">
        <v>0</v>
      </c>
      <c r="Z42">
        <v>0</v>
      </c>
      <c r="AA42">
        <v>2</v>
      </c>
      <c r="AB42">
        <v>33</v>
      </c>
      <c r="AC42">
        <v>0</v>
      </c>
      <c r="AD42">
        <v>16</v>
      </c>
      <c r="AE42">
        <v>0</v>
      </c>
      <c r="AF42">
        <v>5</v>
      </c>
      <c r="AG42">
        <v>0</v>
      </c>
      <c r="AH42">
        <v>0</v>
      </c>
      <c r="AI42">
        <v>2</v>
      </c>
      <c r="AJ42">
        <v>54</v>
      </c>
    </row>
    <row r="43" spans="2:36" x14ac:dyDescent="0.3">
      <c r="D43" t="s">
        <v>200</v>
      </c>
      <c r="E43" t="s">
        <v>21</v>
      </c>
      <c r="F43" t="s">
        <v>92</v>
      </c>
      <c r="G43">
        <v>1</v>
      </c>
      <c r="H43">
        <v>1</v>
      </c>
      <c r="I43">
        <v>0</v>
      </c>
      <c r="J43">
        <v>0</v>
      </c>
      <c r="K43">
        <v>0</v>
      </c>
      <c r="L43">
        <v>1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1</v>
      </c>
      <c r="W43">
        <v>0</v>
      </c>
      <c r="X43">
        <v>0</v>
      </c>
      <c r="Y43">
        <v>0</v>
      </c>
      <c r="Z43">
        <v>0</v>
      </c>
      <c r="AA43">
        <v>0</v>
      </c>
      <c r="AB43">
        <v>2</v>
      </c>
      <c r="AC43">
        <v>1</v>
      </c>
      <c r="AD43">
        <v>1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3</v>
      </c>
    </row>
    <row r="44" spans="2:36" x14ac:dyDescent="0.3">
      <c r="D44" t="s">
        <v>201</v>
      </c>
      <c r="E44" t="s">
        <v>21</v>
      </c>
      <c r="F44" t="s">
        <v>94</v>
      </c>
      <c r="G44">
        <v>1</v>
      </c>
      <c r="H44">
        <v>2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1</v>
      </c>
      <c r="T44">
        <v>0</v>
      </c>
      <c r="U44">
        <v>0</v>
      </c>
      <c r="V44">
        <v>1</v>
      </c>
      <c r="W44">
        <v>0</v>
      </c>
      <c r="X44">
        <v>0</v>
      </c>
      <c r="Y44">
        <v>0</v>
      </c>
      <c r="Z44">
        <v>0</v>
      </c>
      <c r="AA44">
        <v>1</v>
      </c>
      <c r="AB44">
        <v>2</v>
      </c>
      <c r="AC44">
        <v>1</v>
      </c>
      <c r="AD44">
        <v>2</v>
      </c>
      <c r="AE44">
        <v>0</v>
      </c>
      <c r="AF44">
        <v>0</v>
      </c>
      <c r="AG44">
        <v>0</v>
      </c>
      <c r="AH44">
        <v>0</v>
      </c>
      <c r="AI44">
        <v>2</v>
      </c>
      <c r="AJ44">
        <v>4</v>
      </c>
    </row>
    <row r="45" spans="2:36" x14ac:dyDescent="0.3">
      <c r="D45" t="s">
        <v>202</v>
      </c>
      <c r="E45" t="s">
        <v>21</v>
      </c>
      <c r="F45" t="s">
        <v>96</v>
      </c>
      <c r="G45">
        <v>3</v>
      </c>
      <c r="H45">
        <v>13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1</v>
      </c>
      <c r="W45">
        <v>0</v>
      </c>
      <c r="X45">
        <v>1</v>
      </c>
      <c r="Y45">
        <v>0</v>
      </c>
      <c r="Z45">
        <v>0</v>
      </c>
      <c r="AA45">
        <v>2</v>
      </c>
      <c r="AB45">
        <v>13</v>
      </c>
      <c r="AC45">
        <v>1</v>
      </c>
      <c r="AD45">
        <v>1</v>
      </c>
      <c r="AE45">
        <v>0</v>
      </c>
      <c r="AF45">
        <v>1</v>
      </c>
      <c r="AG45">
        <v>0</v>
      </c>
      <c r="AH45">
        <v>0</v>
      </c>
      <c r="AI45">
        <v>3</v>
      </c>
      <c r="AJ45">
        <v>15</v>
      </c>
    </row>
    <row r="46" spans="2:36" x14ac:dyDescent="0.3">
      <c r="D46" t="s">
        <v>203</v>
      </c>
      <c r="E46" t="s">
        <v>21</v>
      </c>
      <c r="F46" t="s">
        <v>98</v>
      </c>
      <c r="G46">
        <v>8</v>
      </c>
      <c r="H46">
        <v>20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1</v>
      </c>
      <c r="R46">
        <v>1</v>
      </c>
      <c r="S46">
        <v>0</v>
      </c>
      <c r="T46">
        <v>0</v>
      </c>
      <c r="U46">
        <v>1</v>
      </c>
      <c r="V46">
        <v>0</v>
      </c>
      <c r="W46">
        <v>0</v>
      </c>
      <c r="X46">
        <v>0</v>
      </c>
      <c r="Y46">
        <v>0</v>
      </c>
      <c r="Z46">
        <v>0</v>
      </c>
      <c r="AA46">
        <v>8</v>
      </c>
      <c r="AB46">
        <v>18</v>
      </c>
      <c r="AC46">
        <v>2</v>
      </c>
      <c r="AD46">
        <v>2</v>
      </c>
      <c r="AE46">
        <v>0</v>
      </c>
      <c r="AF46">
        <v>1</v>
      </c>
      <c r="AG46">
        <v>0</v>
      </c>
      <c r="AH46">
        <v>0</v>
      </c>
      <c r="AI46">
        <v>10</v>
      </c>
      <c r="AJ46">
        <v>21</v>
      </c>
    </row>
    <row r="47" spans="2:36" x14ac:dyDescent="0.3">
      <c r="D47" t="s">
        <v>204</v>
      </c>
      <c r="E47" t="s">
        <v>21</v>
      </c>
      <c r="F47" t="s">
        <v>138</v>
      </c>
      <c r="G47">
        <v>26</v>
      </c>
      <c r="H47">
        <v>55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1</v>
      </c>
      <c r="P47">
        <v>1</v>
      </c>
      <c r="Q47">
        <v>1</v>
      </c>
      <c r="R47">
        <v>1</v>
      </c>
      <c r="S47">
        <v>2</v>
      </c>
      <c r="T47">
        <v>5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15</v>
      </c>
      <c r="AB47">
        <v>24</v>
      </c>
      <c r="AC47">
        <v>13</v>
      </c>
      <c r="AD47">
        <v>29</v>
      </c>
      <c r="AE47">
        <v>2</v>
      </c>
      <c r="AF47">
        <v>9</v>
      </c>
      <c r="AG47">
        <v>0</v>
      </c>
      <c r="AH47">
        <v>0</v>
      </c>
      <c r="AI47">
        <v>30</v>
      </c>
      <c r="AJ47">
        <v>62</v>
      </c>
    </row>
    <row r="48" spans="2:36" s="68" customFormat="1" x14ac:dyDescent="0.3">
      <c r="B48" s="68" t="s">
        <v>207</v>
      </c>
      <c r="C48" s="68" t="s">
        <v>326</v>
      </c>
      <c r="D48" s="68" t="s">
        <v>163</v>
      </c>
      <c r="E48" s="68" t="s">
        <v>21</v>
      </c>
      <c r="F48" s="68" t="s">
        <v>25</v>
      </c>
      <c r="G48" s="68">
        <v>4</v>
      </c>
      <c r="H48" s="68">
        <v>1</v>
      </c>
      <c r="I48" s="68">
        <v>0</v>
      </c>
      <c r="J48" s="68">
        <v>0</v>
      </c>
      <c r="K48" s="68">
        <v>0</v>
      </c>
      <c r="L48" s="68">
        <v>1</v>
      </c>
      <c r="M48" s="68">
        <v>0</v>
      </c>
      <c r="N48" s="68">
        <v>0</v>
      </c>
      <c r="O48" s="68">
        <v>2</v>
      </c>
      <c r="P48" s="68">
        <v>1</v>
      </c>
      <c r="Q48" s="68">
        <v>0</v>
      </c>
      <c r="R48" s="68">
        <v>0</v>
      </c>
      <c r="S48" s="68">
        <v>0</v>
      </c>
      <c r="T48" s="68">
        <v>0</v>
      </c>
      <c r="U48" s="68">
        <v>0</v>
      </c>
      <c r="V48" s="68">
        <v>0</v>
      </c>
      <c r="W48" s="68">
        <v>0</v>
      </c>
      <c r="X48" s="68">
        <v>0</v>
      </c>
      <c r="Y48" s="68">
        <v>0</v>
      </c>
      <c r="Z48" s="68">
        <v>0</v>
      </c>
      <c r="AA48" s="68">
        <v>1</v>
      </c>
      <c r="AB48" s="68">
        <v>0</v>
      </c>
      <c r="AC48" s="68">
        <v>4</v>
      </c>
      <c r="AD48" s="68">
        <v>3</v>
      </c>
      <c r="AE48" s="68">
        <v>1</v>
      </c>
      <c r="AF48" s="68">
        <v>0</v>
      </c>
      <c r="AG48" s="68">
        <v>0</v>
      </c>
      <c r="AH48" s="68">
        <v>0</v>
      </c>
      <c r="AI48" s="68">
        <v>6</v>
      </c>
      <c r="AJ48" s="68">
        <v>3</v>
      </c>
    </row>
    <row r="49" spans="4:36" x14ac:dyDescent="0.3">
      <c r="D49" t="s">
        <v>206</v>
      </c>
      <c r="E49" t="s">
        <v>21</v>
      </c>
      <c r="F49" t="s">
        <v>102</v>
      </c>
      <c r="G49">
        <v>0</v>
      </c>
      <c r="H49">
        <v>0</v>
      </c>
      <c r="I49">
        <v>0</v>
      </c>
      <c r="J49">
        <v>0</v>
      </c>
      <c r="K49">
        <v>1</v>
      </c>
      <c r="L49">
        <v>0</v>
      </c>
      <c r="M49">
        <v>0</v>
      </c>
      <c r="N49">
        <v>0</v>
      </c>
      <c r="O49">
        <v>0</v>
      </c>
      <c r="P49">
        <v>2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1</v>
      </c>
      <c r="AD49">
        <v>2</v>
      </c>
      <c r="AE49">
        <v>0</v>
      </c>
      <c r="AF49">
        <v>0</v>
      </c>
      <c r="AG49">
        <v>0</v>
      </c>
      <c r="AH49">
        <v>0</v>
      </c>
      <c r="AI49">
        <v>1</v>
      </c>
      <c r="AJ49">
        <v>2</v>
      </c>
    </row>
    <row r="50" spans="4:36" x14ac:dyDescent="0.3">
      <c r="D50" t="s">
        <v>208</v>
      </c>
      <c r="E50" t="s">
        <v>21</v>
      </c>
      <c r="F50" t="s">
        <v>103</v>
      </c>
      <c r="G50">
        <v>0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4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4</v>
      </c>
    </row>
    <row r="51" spans="4:36" x14ac:dyDescent="0.3">
      <c r="D51" t="s">
        <v>209</v>
      </c>
      <c r="E51" t="s">
        <v>21</v>
      </c>
      <c r="F51" t="s">
        <v>136</v>
      </c>
      <c r="G51">
        <v>1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v>1</v>
      </c>
      <c r="V51">
        <v>2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1</v>
      </c>
      <c r="AD51">
        <v>1</v>
      </c>
      <c r="AE51">
        <v>0</v>
      </c>
      <c r="AF51">
        <v>2</v>
      </c>
      <c r="AG51">
        <v>0</v>
      </c>
      <c r="AH51">
        <v>0</v>
      </c>
      <c r="AI51">
        <v>2</v>
      </c>
      <c r="AJ51">
        <v>3</v>
      </c>
    </row>
    <row r="52" spans="4:36" x14ac:dyDescent="0.3">
      <c r="D52" t="s">
        <v>210</v>
      </c>
      <c r="E52" t="s">
        <v>21</v>
      </c>
      <c r="F52" t="s">
        <v>104</v>
      </c>
      <c r="G52">
        <v>1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2</v>
      </c>
      <c r="V52">
        <v>3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2</v>
      </c>
      <c r="AD52">
        <v>2</v>
      </c>
      <c r="AE52">
        <v>1</v>
      </c>
      <c r="AF52">
        <v>1</v>
      </c>
      <c r="AG52">
        <v>0</v>
      </c>
      <c r="AH52">
        <v>0</v>
      </c>
      <c r="AI52">
        <v>3</v>
      </c>
      <c r="AJ52">
        <v>3</v>
      </c>
    </row>
    <row r="53" spans="4:36" x14ac:dyDescent="0.3">
      <c r="D53" t="s">
        <v>161</v>
      </c>
      <c r="E53" t="s">
        <v>21</v>
      </c>
      <c r="F53" t="s">
        <v>34</v>
      </c>
      <c r="G53">
        <v>8</v>
      </c>
      <c r="H53">
        <v>10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</v>
      </c>
      <c r="P53">
        <v>0</v>
      </c>
      <c r="Q53">
        <v>0</v>
      </c>
      <c r="R53">
        <v>0</v>
      </c>
      <c r="S53">
        <v>0</v>
      </c>
      <c r="T53">
        <v>0</v>
      </c>
      <c r="U53">
        <v>5</v>
      </c>
      <c r="V53">
        <v>2</v>
      </c>
      <c r="W53">
        <v>0</v>
      </c>
      <c r="X53">
        <v>0</v>
      </c>
      <c r="Y53">
        <v>0</v>
      </c>
      <c r="Z53">
        <v>0</v>
      </c>
      <c r="AA53">
        <v>0</v>
      </c>
      <c r="AB53">
        <v>2</v>
      </c>
      <c r="AC53">
        <v>11</v>
      </c>
      <c r="AD53">
        <v>8</v>
      </c>
      <c r="AE53">
        <v>3</v>
      </c>
      <c r="AF53">
        <v>2</v>
      </c>
      <c r="AG53">
        <v>0</v>
      </c>
      <c r="AH53">
        <v>0</v>
      </c>
      <c r="AI53">
        <v>14</v>
      </c>
      <c r="AJ53">
        <v>12</v>
      </c>
    </row>
    <row r="54" spans="4:36" s="66" customFormat="1" x14ac:dyDescent="0.3">
      <c r="D54" s="66" t="s">
        <v>211</v>
      </c>
      <c r="E54" s="66" t="s">
        <v>21</v>
      </c>
      <c r="F54" s="66" t="s">
        <v>105</v>
      </c>
      <c r="G54" s="66">
        <v>2</v>
      </c>
      <c r="H54" s="66">
        <v>4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1</v>
      </c>
      <c r="P54" s="66">
        <v>0</v>
      </c>
      <c r="Q54" s="66">
        <v>0</v>
      </c>
      <c r="R54" s="66">
        <v>1</v>
      </c>
      <c r="S54" s="66">
        <v>0</v>
      </c>
      <c r="T54" s="66">
        <v>0</v>
      </c>
      <c r="U54" s="66">
        <v>0</v>
      </c>
      <c r="V54" s="66">
        <v>2</v>
      </c>
      <c r="W54" s="66">
        <v>0</v>
      </c>
      <c r="X54" s="66">
        <v>0</v>
      </c>
      <c r="Y54" s="66">
        <v>0</v>
      </c>
      <c r="Z54" s="66">
        <v>0</v>
      </c>
      <c r="AA54" s="66">
        <v>0</v>
      </c>
      <c r="AB54" s="66">
        <v>0</v>
      </c>
      <c r="AC54" s="66">
        <v>0</v>
      </c>
      <c r="AD54" s="66">
        <v>5</v>
      </c>
      <c r="AE54" s="66">
        <v>3</v>
      </c>
      <c r="AF54" s="66">
        <v>2</v>
      </c>
      <c r="AG54" s="66">
        <v>0</v>
      </c>
      <c r="AH54" s="66">
        <v>0</v>
      </c>
      <c r="AI54" s="66">
        <v>3</v>
      </c>
      <c r="AJ54" s="66">
        <v>7</v>
      </c>
    </row>
    <row r="55" spans="4:36" s="66" customFormat="1" x14ac:dyDescent="0.3">
      <c r="D55" s="66" t="s">
        <v>212</v>
      </c>
      <c r="E55" s="66" t="s">
        <v>21</v>
      </c>
      <c r="F55" s="66" t="s">
        <v>107</v>
      </c>
      <c r="G55" s="66">
        <v>1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3</v>
      </c>
      <c r="V55" s="66">
        <v>0</v>
      </c>
      <c r="W55" s="66">
        <v>0</v>
      </c>
      <c r="X55" s="66">
        <v>0</v>
      </c>
      <c r="Y55" s="66">
        <v>0</v>
      </c>
      <c r="Z55" s="66">
        <v>0</v>
      </c>
      <c r="AA55" s="66">
        <v>0</v>
      </c>
      <c r="AB55" s="66">
        <v>0</v>
      </c>
      <c r="AC55" s="66">
        <v>4</v>
      </c>
      <c r="AD55" s="66">
        <v>0</v>
      </c>
      <c r="AE55" s="66">
        <v>0</v>
      </c>
      <c r="AF55" s="66">
        <v>0</v>
      </c>
      <c r="AG55" s="66">
        <v>0</v>
      </c>
      <c r="AH55" s="66">
        <v>0</v>
      </c>
      <c r="AI55" s="66">
        <v>4</v>
      </c>
      <c r="AJ55" s="66">
        <v>0</v>
      </c>
    </row>
    <row r="56" spans="4:36" x14ac:dyDescent="0.3">
      <c r="D56" t="s">
        <v>172</v>
      </c>
      <c r="E56" t="s">
        <v>21</v>
      </c>
      <c r="F56" t="s">
        <v>44</v>
      </c>
      <c r="G56">
        <v>0</v>
      </c>
      <c r="H56">
        <v>3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1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4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4</v>
      </c>
    </row>
    <row r="57" spans="4:36" x14ac:dyDescent="0.3">
      <c r="D57" t="s">
        <v>213</v>
      </c>
      <c r="E57" t="s">
        <v>21</v>
      </c>
      <c r="F57" t="s">
        <v>109</v>
      </c>
      <c r="G57">
        <v>4</v>
      </c>
      <c r="H57">
        <v>3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4</v>
      </c>
      <c r="AD57">
        <v>2</v>
      </c>
      <c r="AE57">
        <v>0</v>
      </c>
      <c r="AF57">
        <v>1</v>
      </c>
      <c r="AG57">
        <v>0</v>
      </c>
      <c r="AH57">
        <v>0</v>
      </c>
      <c r="AI57">
        <v>4</v>
      </c>
      <c r="AJ57">
        <v>3</v>
      </c>
    </row>
    <row r="58" spans="4:36" x14ac:dyDescent="0.3">
      <c r="D58" t="s">
        <v>214</v>
      </c>
      <c r="E58" t="s">
        <v>21</v>
      </c>
      <c r="F58" t="s">
        <v>229</v>
      </c>
      <c r="G58">
        <v>0</v>
      </c>
      <c r="H58">
        <v>1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1</v>
      </c>
    </row>
    <row r="59" spans="4:36" x14ac:dyDescent="0.3">
      <c r="D59" t="s">
        <v>215</v>
      </c>
      <c r="E59" t="s">
        <v>21</v>
      </c>
      <c r="F59" t="s">
        <v>110</v>
      </c>
      <c r="G59">
        <v>1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1</v>
      </c>
      <c r="AF59">
        <v>0</v>
      </c>
      <c r="AG59">
        <v>0</v>
      </c>
      <c r="AH59">
        <v>0</v>
      </c>
      <c r="AI59">
        <v>1</v>
      </c>
      <c r="AJ59">
        <v>0</v>
      </c>
    </row>
    <row r="60" spans="4:36" s="66" customFormat="1" x14ac:dyDescent="0.3">
      <c r="D60" s="66" t="s">
        <v>216</v>
      </c>
      <c r="E60" s="66" t="s">
        <v>21</v>
      </c>
      <c r="F60" s="66" t="s">
        <v>112</v>
      </c>
      <c r="G60" s="66">
        <v>3</v>
      </c>
      <c r="H60" s="66">
        <v>2</v>
      </c>
      <c r="I60" s="66">
        <v>0</v>
      </c>
      <c r="J60" s="66">
        <v>0</v>
      </c>
      <c r="K60" s="66">
        <v>0</v>
      </c>
      <c r="L60" s="66">
        <v>0</v>
      </c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  <c r="V60" s="66">
        <v>1</v>
      </c>
      <c r="W60" s="66">
        <v>0</v>
      </c>
      <c r="X60" s="66">
        <v>0</v>
      </c>
      <c r="Y60" s="66">
        <v>0</v>
      </c>
      <c r="Z60" s="66">
        <v>0</v>
      </c>
      <c r="AA60" s="66">
        <v>0</v>
      </c>
      <c r="AB60" s="66">
        <v>0</v>
      </c>
      <c r="AC60" s="66">
        <v>2</v>
      </c>
      <c r="AD60" s="66">
        <v>2</v>
      </c>
      <c r="AE60" s="66">
        <v>1</v>
      </c>
      <c r="AF60" s="66">
        <v>1</v>
      </c>
      <c r="AG60" s="66">
        <v>0</v>
      </c>
      <c r="AH60" s="66">
        <v>0</v>
      </c>
      <c r="AI60" s="66">
        <v>3</v>
      </c>
      <c r="AJ60" s="66">
        <v>3</v>
      </c>
    </row>
    <row r="61" spans="4:36" s="66" customFormat="1" x14ac:dyDescent="0.3">
      <c r="D61" s="66" t="s">
        <v>217</v>
      </c>
      <c r="E61" s="66" t="s">
        <v>21</v>
      </c>
      <c r="F61" s="66" t="s">
        <v>116</v>
      </c>
      <c r="G61" s="66">
        <v>18</v>
      </c>
      <c r="H61" s="66">
        <v>7</v>
      </c>
      <c r="I61" s="66">
        <v>0</v>
      </c>
      <c r="J61" s="66">
        <v>0</v>
      </c>
      <c r="K61" s="66">
        <v>2</v>
      </c>
      <c r="L61" s="66">
        <v>0</v>
      </c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3</v>
      </c>
      <c r="V61" s="66">
        <v>1</v>
      </c>
      <c r="W61" s="66">
        <v>0</v>
      </c>
      <c r="X61" s="66">
        <v>0</v>
      </c>
      <c r="Y61" s="66">
        <v>0</v>
      </c>
      <c r="Z61" s="66">
        <v>0</v>
      </c>
      <c r="AA61" s="66">
        <v>2</v>
      </c>
      <c r="AB61" s="66">
        <v>0</v>
      </c>
      <c r="AC61" s="66">
        <v>17</v>
      </c>
      <c r="AD61" s="66">
        <v>6</v>
      </c>
      <c r="AE61" s="66">
        <v>4</v>
      </c>
      <c r="AF61" s="66">
        <v>2</v>
      </c>
      <c r="AG61" s="66">
        <v>0</v>
      </c>
      <c r="AH61" s="66">
        <v>0</v>
      </c>
      <c r="AI61" s="66">
        <v>23</v>
      </c>
      <c r="AJ61" s="66">
        <v>8</v>
      </c>
    </row>
    <row r="62" spans="4:36" x14ac:dyDescent="0.3">
      <c r="D62" t="s">
        <v>184</v>
      </c>
      <c r="E62" t="s">
        <v>21</v>
      </c>
      <c r="F62" t="s">
        <v>65</v>
      </c>
      <c r="G62">
        <v>5</v>
      </c>
      <c r="H62">
        <v>2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1</v>
      </c>
      <c r="V62">
        <v>1</v>
      </c>
      <c r="W62">
        <v>0</v>
      </c>
      <c r="X62">
        <v>0</v>
      </c>
      <c r="Y62">
        <v>0</v>
      </c>
      <c r="Z62">
        <v>0</v>
      </c>
      <c r="AA62">
        <v>1</v>
      </c>
      <c r="AB62">
        <v>0</v>
      </c>
      <c r="AC62">
        <v>3</v>
      </c>
      <c r="AD62">
        <v>2</v>
      </c>
      <c r="AE62">
        <v>3</v>
      </c>
      <c r="AF62">
        <v>1</v>
      </c>
      <c r="AG62">
        <v>0</v>
      </c>
      <c r="AH62">
        <v>0</v>
      </c>
      <c r="AI62">
        <v>7</v>
      </c>
      <c r="AJ62">
        <v>3</v>
      </c>
    </row>
    <row r="63" spans="4:36" x14ac:dyDescent="0.3">
      <c r="D63" t="s">
        <v>186</v>
      </c>
      <c r="E63" t="s">
        <v>21</v>
      </c>
      <c r="F63" t="s">
        <v>68</v>
      </c>
      <c r="G63">
        <v>1</v>
      </c>
      <c r="H63">
        <v>5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5</v>
      </c>
      <c r="AE63">
        <v>1</v>
      </c>
      <c r="AF63">
        <v>0</v>
      </c>
      <c r="AG63">
        <v>0</v>
      </c>
      <c r="AH63">
        <v>0</v>
      </c>
      <c r="AI63">
        <v>1</v>
      </c>
      <c r="AJ63">
        <v>5</v>
      </c>
    </row>
    <row r="64" spans="4:36" x14ac:dyDescent="0.3">
      <c r="D64" t="s">
        <v>188</v>
      </c>
      <c r="E64" t="s">
        <v>21</v>
      </c>
      <c r="F64" t="s">
        <v>71</v>
      </c>
      <c r="G64">
        <v>0</v>
      </c>
      <c r="H64">
        <v>3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>
        <v>2</v>
      </c>
      <c r="AG64">
        <v>0</v>
      </c>
      <c r="AH64">
        <v>0</v>
      </c>
      <c r="AI64">
        <v>0</v>
      </c>
      <c r="AJ64">
        <v>3</v>
      </c>
    </row>
    <row r="65" spans="2:36" s="66" customFormat="1" x14ac:dyDescent="0.3">
      <c r="D65" s="66" t="s">
        <v>218</v>
      </c>
      <c r="E65" s="66" t="s">
        <v>21</v>
      </c>
      <c r="F65" s="66" t="s">
        <v>119</v>
      </c>
      <c r="G65" s="66">
        <v>1</v>
      </c>
      <c r="H65" s="66">
        <v>13</v>
      </c>
      <c r="I65" s="66">
        <v>0</v>
      </c>
      <c r="J65" s="66">
        <v>0</v>
      </c>
      <c r="K65" s="66">
        <v>0</v>
      </c>
      <c r="L65" s="66">
        <v>0</v>
      </c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66">
        <v>0</v>
      </c>
      <c r="V65" s="66">
        <v>1</v>
      </c>
      <c r="W65" s="66">
        <v>0</v>
      </c>
      <c r="X65" s="66">
        <v>0</v>
      </c>
      <c r="Y65" s="66">
        <v>0</v>
      </c>
      <c r="Z65" s="66">
        <v>0</v>
      </c>
      <c r="AA65" s="66">
        <v>0</v>
      </c>
      <c r="AB65" s="66">
        <v>1</v>
      </c>
      <c r="AC65" s="66">
        <v>0</v>
      </c>
      <c r="AD65" s="66">
        <v>8</v>
      </c>
      <c r="AE65" s="66">
        <v>1</v>
      </c>
      <c r="AF65" s="66">
        <v>5</v>
      </c>
      <c r="AG65" s="66">
        <v>0</v>
      </c>
      <c r="AH65" s="66">
        <v>0</v>
      </c>
      <c r="AI65" s="66">
        <v>1</v>
      </c>
      <c r="AJ65" s="66">
        <v>14</v>
      </c>
    </row>
    <row r="66" spans="2:36" x14ac:dyDescent="0.3">
      <c r="D66" t="s">
        <v>195</v>
      </c>
      <c r="E66" t="s">
        <v>21</v>
      </c>
      <c r="F66" t="s">
        <v>82</v>
      </c>
      <c r="G66">
        <v>0</v>
      </c>
      <c r="H66">
        <v>1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0</v>
      </c>
      <c r="T66">
        <v>0</v>
      </c>
      <c r="U66">
        <v>3</v>
      </c>
      <c r="V66">
        <v>3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2</v>
      </c>
      <c r="AD66">
        <v>2</v>
      </c>
      <c r="AE66">
        <v>2</v>
      </c>
      <c r="AF66">
        <v>2</v>
      </c>
      <c r="AG66">
        <v>0</v>
      </c>
      <c r="AH66">
        <v>0</v>
      </c>
      <c r="AI66">
        <v>4</v>
      </c>
      <c r="AJ66">
        <v>4</v>
      </c>
    </row>
    <row r="67" spans="2:36" x14ac:dyDescent="0.3">
      <c r="D67" t="s">
        <v>219</v>
      </c>
      <c r="E67" t="s">
        <v>21</v>
      </c>
      <c r="F67" t="s">
        <v>121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1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1</v>
      </c>
      <c r="AJ67">
        <v>0</v>
      </c>
    </row>
    <row r="68" spans="2:36" s="66" customFormat="1" x14ac:dyDescent="0.3">
      <c r="D68" s="66" t="s">
        <v>199</v>
      </c>
      <c r="E68" s="66" t="s">
        <v>21</v>
      </c>
      <c r="F68" s="66" t="s">
        <v>90</v>
      </c>
      <c r="G68" s="66">
        <v>5</v>
      </c>
      <c r="H68" s="66">
        <v>61</v>
      </c>
      <c r="I68" s="66">
        <v>0</v>
      </c>
      <c r="J68" s="66">
        <v>0</v>
      </c>
      <c r="K68" s="66">
        <v>2</v>
      </c>
      <c r="L68" s="66">
        <v>0</v>
      </c>
      <c r="M68" s="66">
        <v>0</v>
      </c>
      <c r="N68" s="66">
        <v>0</v>
      </c>
      <c r="O68" s="66">
        <v>0</v>
      </c>
      <c r="P68" s="66">
        <v>3</v>
      </c>
      <c r="Q68" s="66">
        <v>0</v>
      </c>
      <c r="R68" s="66">
        <v>4</v>
      </c>
      <c r="S68" s="66">
        <v>2</v>
      </c>
      <c r="T68" s="66">
        <v>2</v>
      </c>
      <c r="U68" s="66">
        <v>0</v>
      </c>
      <c r="V68" s="66">
        <v>1</v>
      </c>
      <c r="W68" s="66">
        <v>0</v>
      </c>
      <c r="X68" s="66">
        <v>0</v>
      </c>
      <c r="Y68" s="66">
        <v>0</v>
      </c>
      <c r="Z68" s="66">
        <v>0</v>
      </c>
      <c r="AA68" s="66">
        <v>2</v>
      </c>
      <c r="AB68" s="66">
        <v>16</v>
      </c>
      <c r="AC68" s="66">
        <v>4</v>
      </c>
      <c r="AD68" s="66">
        <v>42</v>
      </c>
      <c r="AE68" s="66">
        <v>3</v>
      </c>
      <c r="AF68" s="66">
        <v>13</v>
      </c>
      <c r="AG68" s="66">
        <v>0</v>
      </c>
      <c r="AH68" s="66">
        <v>0</v>
      </c>
      <c r="AI68" s="66">
        <v>9</v>
      </c>
      <c r="AJ68" s="66">
        <v>71</v>
      </c>
    </row>
    <row r="69" spans="2:36" s="66" customFormat="1" x14ac:dyDescent="0.3">
      <c r="D69" s="66" t="s">
        <v>203</v>
      </c>
      <c r="E69" s="66" t="s">
        <v>21</v>
      </c>
      <c r="F69" s="66" t="s">
        <v>98</v>
      </c>
      <c r="G69" s="66">
        <v>1</v>
      </c>
      <c r="H69" s="66">
        <v>1</v>
      </c>
      <c r="I69" s="66">
        <v>0</v>
      </c>
      <c r="J69" s="66">
        <v>0</v>
      </c>
      <c r="K69" s="66">
        <v>0</v>
      </c>
      <c r="L69" s="66">
        <v>0</v>
      </c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1</v>
      </c>
      <c r="T69" s="66">
        <v>0</v>
      </c>
      <c r="U69" s="66">
        <v>1</v>
      </c>
      <c r="V69" s="66">
        <v>2</v>
      </c>
      <c r="W69" s="66">
        <v>0</v>
      </c>
      <c r="X69" s="66">
        <v>0</v>
      </c>
      <c r="Y69" s="66">
        <v>0</v>
      </c>
      <c r="Z69" s="66">
        <v>0</v>
      </c>
      <c r="AA69" s="66">
        <v>0</v>
      </c>
      <c r="AB69" s="66">
        <v>1</v>
      </c>
      <c r="AC69" s="66">
        <v>3</v>
      </c>
      <c r="AD69" s="66">
        <v>2</v>
      </c>
      <c r="AE69" s="66">
        <v>0</v>
      </c>
      <c r="AF69" s="66">
        <v>0</v>
      </c>
      <c r="AG69" s="66">
        <v>0</v>
      </c>
      <c r="AH69" s="66">
        <v>0</v>
      </c>
      <c r="AI69" s="66">
        <v>3</v>
      </c>
      <c r="AJ69" s="66">
        <v>3</v>
      </c>
    </row>
    <row r="70" spans="2:36" x14ac:dyDescent="0.3">
      <c r="D70" t="s">
        <v>220</v>
      </c>
      <c r="E70" t="s">
        <v>21</v>
      </c>
      <c r="F70" t="s">
        <v>300</v>
      </c>
      <c r="G70">
        <v>0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1</v>
      </c>
    </row>
    <row r="71" spans="2:36" x14ac:dyDescent="0.3">
      <c r="D71" t="s">
        <v>221</v>
      </c>
      <c r="E71" t="s">
        <v>21</v>
      </c>
      <c r="F71" t="s">
        <v>301</v>
      </c>
      <c r="G71">
        <v>2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2</v>
      </c>
      <c r="AD71">
        <v>1</v>
      </c>
      <c r="AE71">
        <v>0</v>
      </c>
      <c r="AF71">
        <v>0</v>
      </c>
      <c r="AG71">
        <v>0</v>
      </c>
      <c r="AH71">
        <v>0</v>
      </c>
      <c r="AI71">
        <v>2</v>
      </c>
      <c r="AJ71">
        <v>1</v>
      </c>
    </row>
    <row r="72" spans="2:36" x14ac:dyDescent="0.3">
      <c r="D72" t="s">
        <v>222</v>
      </c>
      <c r="E72" t="s">
        <v>21</v>
      </c>
      <c r="F72" t="s">
        <v>302</v>
      </c>
      <c r="G72">
        <v>1</v>
      </c>
      <c r="H72">
        <v>2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1</v>
      </c>
      <c r="AD72">
        <v>2</v>
      </c>
      <c r="AE72">
        <v>0</v>
      </c>
      <c r="AF72">
        <v>1</v>
      </c>
      <c r="AG72">
        <v>0</v>
      </c>
      <c r="AH72">
        <v>0</v>
      </c>
      <c r="AI72">
        <v>1</v>
      </c>
      <c r="AJ72">
        <v>3</v>
      </c>
    </row>
    <row r="73" spans="2:36" x14ac:dyDescent="0.3">
      <c r="D73" t="s">
        <v>223</v>
      </c>
      <c r="E73" t="s">
        <v>21</v>
      </c>
      <c r="F73" t="s">
        <v>303</v>
      </c>
      <c r="G73">
        <v>4</v>
      </c>
      <c r="H73">
        <v>2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1</v>
      </c>
      <c r="U73">
        <v>1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6</v>
      </c>
      <c r="AD73">
        <v>2</v>
      </c>
      <c r="AE73">
        <v>0</v>
      </c>
      <c r="AF73">
        <v>1</v>
      </c>
      <c r="AG73">
        <v>0</v>
      </c>
      <c r="AH73">
        <v>0</v>
      </c>
      <c r="AI73">
        <v>6</v>
      </c>
      <c r="AJ73">
        <v>4</v>
      </c>
    </row>
    <row r="74" spans="2:36" s="68" customFormat="1" x14ac:dyDescent="0.3">
      <c r="B74" s="68" t="s">
        <v>224</v>
      </c>
      <c r="C74" s="68" t="s">
        <v>326</v>
      </c>
      <c r="D74" s="68" t="s">
        <v>225</v>
      </c>
      <c r="E74" s="68" t="s">
        <v>21</v>
      </c>
      <c r="F74" s="68" t="s">
        <v>130</v>
      </c>
      <c r="G74" s="68">
        <v>0</v>
      </c>
      <c r="H74" s="68">
        <v>1</v>
      </c>
      <c r="I74" s="68">
        <v>0</v>
      </c>
      <c r="J74" s="68">
        <v>0</v>
      </c>
      <c r="K74" s="68">
        <v>0</v>
      </c>
      <c r="L74" s="68">
        <v>1</v>
      </c>
      <c r="M74" s="68">
        <v>0</v>
      </c>
      <c r="N74" s="68">
        <v>0</v>
      </c>
      <c r="O74" s="68">
        <v>1</v>
      </c>
      <c r="P74" s="68">
        <v>0</v>
      </c>
      <c r="Q74" s="68">
        <v>0</v>
      </c>
      <c r="R74" s="68">
        <v>0</v>
      </c>
      <c r="S74" s="68">
        <v>0</v>
      </c>
      <c r="T74" s="68">
        <v>0</v>
      </c>
      <c r="U74" s="68">
        <v>0</v>
      </c>
      <c r="V74" s="68">
        <v>0</v>
      </c>
      <c r="W74" s="68">
        <v>0</v>
      </c>
      <c r="X74" s="68">
        <v>0</v>
      </c>
      <c r="Y74" s="68">
        <v>0</v>
      </c>
      <c r="Z74" s="68">
        <v>0</v>
      </c>
      <c r="AA74" s="68">
        <v>0</v>
      </c>
      <c r="AB74" s="68">
        <v>0</v>
      </c>
      <c r="AC74" s="68">
        <v>1</v>
      </c>
      <c r="AD74" s="68">
        <v>1</v>
      </c>
      <c r="AE74" s="68">
        <v>0</v>
      </c>
      <c r="AF74" s="68">
        <v>1</v>
      </c>
      <c r="AG74" s="68">
        <v>0</v>
      </c>
      <c r="AH74" s="68">
        <v>0</v>
      </c>
      <c r="AI74" s="68">
        <v>1</v>
      </c>
      <c r="AJ74" s="68">
        <v>2</v>
      </c>
    </row>
    <row r="75" spans="2:36" x14ac:dyDescent="0.3">
      <c r="D75" t="s">
        <v>161</v>
      </c>
      <c r="E75" t="s">
        <v>21</v>
      </c>
      <c r="F75" t="s">
        <v>34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1</v>
      </c>
      <c r="AJ75">
        <v>0</v>
      </c>
    </row>
    <row r="76" spans="2:36" x14ac:dyDescent="0.3">
      <c r="D76" t="s">
        <v>328</v>
      </c>
      <c r="E76" t="s">
        <v>21</v>
      </c>
      <c r="F76" t="s">
        <v>280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1</v>
      </c>
      <c r="AD76">
        <v>1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1</v>
      </c>
    </row>
    <row r="77" spans="2:36" x14ac:dyDescent="0.3">
      <c r="D77" t="s">
        <v>215</v>
      </c>
      <c r="E77" t="s">
        <v>21</v>
      </c>
      <c r="F77" t="s">
        <v>110</v>
      </c>
      <c r="G77">
        <v>0</v>
      </c>
      <c r="H77">
        <v>3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1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1</v>
      </c>
      <c r="AF77">
        <v>2</v>
      </c>
      <c r="AG77">
        <v>0</v>
      </c>
      <c r="AH77">
        <v>0</v>
      </c>
      <c r="AI77">
        <v>1</v>
      </c>
      <c r="AJ77">
        <v>3</v>
      </c>
    </row>
    <row r="78" spans="2:36" x14ac:dyDescent="0.3">
      <c r="D78" t="s">
        <v>216</v>
      </c>
      <c r="E78" t="s">
        <v>21</v>
      </c>
      <c r="F78" t="s">
        <v>112</v>
      </c>
      <c r="G78">
        <v>0</v>
      </c>
      <c r="H78">
        <v>1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2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>
        <v>0</v>
      </c>
      <c r="AF78">
        <v>1</v>
      </c>
      <c r="AG78">
        <v>0</v>
      </c>
      <c r="AH78">
        <v>0</v>
      </c>
      <c r="AI78">
        <v>0</v>
      </c>
      <c r="AJ78">
        <v>3</v>
      </c>
    </row>
    <row r="79" spans="2:36" x14ac:dyDescent="0.3">
      <c r="D79" t="s">
        <v>226</v>
      </c>
      <c r="E79" t="s">
        <v>21</v>
      </c>
      <c r="F79" t="s">
        <v>125</v>
      </c>
      <c r="G79">
        <v>1</v>
      </c>
      <c r="H79">
        <v>17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1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3</v>
      </c>
      <c r="AE79">
        <v>2</v>
      </c>
      <c r="AF79">
        <v>15</v>
      </c>
      <c r="AG79">
        <v>0</v>
      </c>
      <c r="AH79">
        <v>0</v>
      </c>
      <c r="AI79">
        <v>2</v>
      </c>
      <c r="AJ79">
        <v>18</v>
      </c>
    </row>
    <row r="80" spans="2:36" x14ac:dyDescent="0.3">
      <c r="D80" t="s">
        <v>329</v>
      </c>
      <c r="E80" t="s">
        <v>21</v>
      </c>
      <c r="F80" t="s">
        <v>114</v>
      </c>
      <c r="G80">
        <v>1</v>
      </c>
      <c r="H80">
        <v>1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1</v>
      </c>
      <c r="AF80">
        <v>1</v>
      </c>
      <c r="AG80">
        <v>0</v>
      </c>
      <c r="AH80">
        <v>0</v>
      </c>
      <c r="AI80">
        <v>1</v>
      </c>
      <c r="AJ80">
        <v>1</v>
      </c>
    </row>
    <row r="81" spans="4:36" x14ac:dyDescent="0.3">
      <c r="D81" t="s">
        <v>330</v>
      </c>
      <c r="E81" t="s">
        <v>21</v>
      </c>
      <c r="F81" t="s">
        <v>309</v>
      </c>
      <c r="G81">
        <v>1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1</v>
      </c>
      <c r="AF81">
        <v>1</v>
      </c>
      <c r="AG81">
        <v>0</v>
      </c>
      <c r="AH81">
        <v>0</v>
      </c>
      <c r="AI81">
        <v>1</v>
      </c>
      <c r="AJ81">
        <v>1</v>
      </c>
    </row>
    <row r="82" spans="4:36" x14ac:dyDescent="0.3">
      <c r="D82" t="s">
        <v>217</v>
      </c>
      <c r="E82" t="s">
        <v>21</v>
      </c>
      <c r="F82" t="s">
        <v>116</v>
      </c>
      <c r="G82">
        <v>4</v>
      </c>
      <c r="H82">
        <v>0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3</v>
      </c>
      <c r="V82">
        <v>1</v>
      </c>
      <c r="W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3</v>
      </c>
      <c r="AD82">
        <v>1</v>
      </c>
      <c r="AE82">
        <v>6</v>
      </c>
      <c r="AF82">
        <v>1</v>
      </c>
      <c r="AG82">
        <v>0</v>
      </c>
      <c r="AH82">
        <v>0</v>
      </c>
      <c r="AI82">
        <v>9</v>
      </c>
      <c r="AJ82">
        <v>2</v>
      </c>
    </row>
    <row r="83" spans="4:36" x14ac:dyDescent="0.3">
      <c r="D83" t="s">
        <v>218</v>
      </c>
      <c r="E83" t="s">
        <v>21</v>
      </c>
      <c r="F83" t="s">
        <v>119</v>
      </c>
      <c r="G83">
        <v>2</v>
      </c>
      <c r="H83">
        <v>5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1</v>
      </c>
      <c r="V83">
        <v>1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2</v>
      </c>
      <c r="AD83">
        <v>4</v>
      </c>
      <c r="AE83">
        <v>1</v>
      </c>
      <c r="AF83">
        <v>3</v>
      </c>
      <c r="AG83">
        <v>0</v>
      </c>
      <c r="AH83">
        <v>0</v>
      </c>
      <c r="AI83">
        <v>3</v>
      </c>
      <c r="AJ83">
        <v>7</v>
      </c>
    </row>
    <row r="84" spans="4:36" x14ac:dyDescent="0.3">
      <c r="D84" t="s">
        <v>192</v>
      </c>
      <c r="E84" t="s">
        <v>21</v>
      </c>
      <c r="F84" t="s">
        <v>77</v>
      </c>
      <c r="G84">
        <v>0</v>
      </c>
      <c r="H84">
        <v>3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4</v>
      </c>
      <c r="AG84">
        <v>0</v>
      </c>
      <c r="AH84">
        <v>0</v>
      </c>
      <c r="AI84">
        <v>0</v>
      </c>
      <c r="AJ84">
        <v>4</v>
      </c>
    </row>
    <row r="85" spans="4:36" x14ac:dyDescent="0.3">
      <c r="D85" t="s">
        <v>227</v>
      </c>
      <c r="E85" t="s">
        <v>21</v>
      </c>
      <c r="F85" t="s">
        <v>310</v>
      </c>
      <c r="G85">
        <v>3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3</v>
      </c>
      <c r="AF85">
        <v>0</v>
      </c>
      <c r="AG85">
        <v>0</v>
      </c>
      <c r="AH85">
        <v>0</v>
      </c>
      <c r="AI85">
        <v>3</v>
      </c>
      <c r="AJ85">
        <v>1</v>
      </c>
    </row>
    <row r="86" spans="4:36" x14ac:dyDescent="0.3">
      <c r="D86" t="s">
        <v>199</v>
      </c>
      <c r="E86" t="s">
        <v>21</v>
      </c>
      <c r="F86" t="s">
        <v>90</v>
      </c>
      <c r="G86">
        <v>0</v>
      </c>
      <c r="H86">
        <v>3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4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4</v>
      </c>
    </row>
    <row r="87" spans="4:36" x14ac:dyDescent="0.3">
      <c r="D87" t="s">
        <v>201</v>
      </c>
      <c r="E87" t="s">
        <v>21</v>
      </c>
      <c r="F87" t="s">
        <v>94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E49B-BEF5-461D-9C5F-C76FBBE59B1D}">
  <dimension ref="A1:AJ90"/>
  <sheetViews>
    <sheetView workbookViewId="0">
      <selection activeCell="A6" sqref="A6:XFD90"/>
    </sheetView>
  </sheetViews>
  <sheetFormatPr defaultRowHeight="14.4" x14ac:dyDescent="0.3"/>
  <sheetData>
    <row r="1" spans="1:36" x14ac:dyDescent="0.3">
      <c r="G1" t="s">
        <v>321</v>
      </c>
      <c r="Y1" t="s">
        <v>322</v>
      </c>
    </row>
    <row r="2" spans="1:36" x14ac:dyDescent="0.3">
      <c r="G2" t="s">
        <v>144</v>
      </c>
      <c r="I2" t="s">
        <v>145</v>
      </c>
      <c r="K2" t="s">
        <v>146</v>
      </c>
      <c r="M2" t="s">
        <v>323</v>
      </c>
      <c r="O2" t="s">
        <v>147</v>
      </c>
      <c r="Q2" t="s">
        <v>148</v>
      </c>
      <c r="S2" t="s">
        <v>149</v>
      </c>
      <c r="U2" t="s">
        <v>150</v>
      </c>
      <c r="W2" t="s">
        <v>151</v>
      </c>
      <c r="Y2" t="s">
        <v>152</v>
      </c>
      <c r="AA2" t="s">
        <v>153</v>
      </c>
      <c r="AC2" t="s">
        <v>154</v>
      </c>
      <c r="AE2" t="s">
        <v>155</v>
      </c>
      <c r="AG2" t="s">
        <v>151</v>
      </c>
      <c r="AI2" t="s">
        <v>162</v>
      </c>
    </row>
    <row r="3" spans="1:36" x14ac:dyDescent="0.3">
      <c r="G3" t="s">
        <v>324</v>
      </c>
      <c r="I3" t="s">
        <v>324</v>
      </c>
      <c r="K3" t="s">
        <v>324</v>
      </c>
      <c r="M3" t="s">
        <v>324</v>
      </c>
      <c r="O3" t="s">
        <v>324</v>
      </c>
      <c r="Q3" t="s">
        <v>324</v>
      </c>
      <c r="S3" t="s">
        <v>324</v>
      </c>
      <c r="U3" t="s">
        <v>324</v>
      </c>
      <c r="W3" t="s">
        <v>324</v>
      </c>
      <c r="Y3" t="s">
        <v>324</v>
      </c>
      <c r="AA3" t="s">
        <v>324</v>
      </c>
      <c r="AC3" t="s">
        <v>324</v>
      </c>
      <c r="AE3" t="s">
        <v>324</v>
      </c>
      <c r="AG3" t="s">
        <v>324</v>
      </c>
      <c r="AI3" t="s">
        <v>324</v>
      </c>
    </row>
    <row r="4" spans="1:36" x14ac:dyDescent="0.3">
      <c r="G4" t="s">
        <v>156</v>
      </c>
      <c r="H4" t="s">
        <v>157</v>
      </c>
      <c r="I4" t="s">
        <v>156</v>
      </c>
      <c r="J4" t="s">
        <v>157</v>
      </c>
      <c r="K4" t="s">
        <v>156</v>
      </c>
      <c r="L4" t="s">
        <v>157</v>
      </c>
      <c r="M4" t="s">
        <v>156</v>
      </c>
      <c r="N4" t="s">
        <v>157</v>
      </c>
      <c r="O4" t="s">
        <v>156</v>
      </c>
      <c r="P4" t="s">
        <v>157</v>
      </c>
      <c r="Q4" t="s">
        <v>156</v>
      </c>
      <c r="R4" t="s">
        <v>157</v>
      </c>
      <c r="S4" t="s">
        <v>156</v>
      </c>
      <c r="T4" t="s">
        <v>157</v>
      </c>
      <c r="U4" t="s">
        <v>156</v>
      </c>
      <c r="V4" t="s">
        <v>157</v>
      </c>
      <c r="W4" t="s">
        <v>156</v>
      </c>
      <c r="X4" t="s">
        <v>157</v>
      </c>
      <c r="Y4" t="s">
        <v>156</v>
      </c>
      <c r="Z4" t="s">
        <v>157</v>
      </c>
      <c r="AA4" t="s">
        <v>156</v>
      </c>
      <c r="AB4" t="s">
        <v>157</v>
      </c>
      <c r="AC4" t="s">
        <v>156</v>
      </c>
      <c r="AD4" t="s">
        <v>157</v>
      </c>
      <c r="AE4" t="s">
        <v>156</v>
      </c>
      <c r="AF4" t="s">
        <v>157</v>
      </c>
      <c r="AG4" t="s">
        <v>156</v>
      </c>
      <c r="AH4" t="s">
        <v>157</v>
      </c>
      <c r="AI4" t="s">
        <v>156</v>
      </c>
      <c r="AJ4" t="s">
        <v>157</v>
      </c>
    </row>
    <row r="5" spans="1:36" x14ac:dyDescent="0.3">
      <c r="G5" t="s">
        <v>325</v>
      </c>
      <c r="H5" t="s">
        <v>325</v>
      </c>
      <c r="I5" t="s">
        <v>325</v>
      </c>
      <c r="J5" t="s">
        <v>325</v>
      </c>
      <c r="K5" t="s">
        <v>325</v>
      </c>
      <c r="L5" t="s">
        <v>325</v>
      </c>
      <c r="M5" t="s">
        <v>325</v>
      </c>
      <c r="N5" t="s">
        <v>325</v>
      </c>
      <c r="O5" t="s">
        <v>325</v>
      </c>
      <c r="P5" t="s">
        <v>325</v>
      </c>
      <c r="Q5" t="s">
        <v>325</v>
      </c>
      <c r="R5" t="s">
        <v>325</v>
      </c>
      <c r="S5" t="s">
        <v>325</v>
      </c>
      <c r="T5" t="s">
        <v>325</v>
      </c>
      <c r="U5" t="s">
        <v>325</v>
      </c>
      <c r="V5" t="s">
        <v>325</v>
      </c>
      <c r="W5" t="s">
        <v>325</v>
      </c>
      <c r="X5" t="s">
        <v>325</v>
      </c>
      <c r="Y5" t="s">
        <v>325</v>
      </c>
      <c r="Z5" t="s">
        <v>325</v>
      </c>
      <c r="AA5" t="s">
        <v>325</v>
      </c>
      <c r="AB5" t="s">
        <v>325</v>
      </c>
      <c r="AC5" t="s">
        <v>325</v>
      </c>
      <c r="AD5" t="s">
        <v>325</v>
      </c>
      <c r="AE5" t="s">
        <v>325</v>
      </c>
      <c r="AF5" t="s">
        <v>325</v>
      </c>
      <c r="AG5" t="s">
        <v>325</v>
      </c>
      <c r="AH5" t="s">
        <v>325</v>
      </c>
      <c r="AI5" t="s">
        <v>325</v>
      </c>
      <c r="AJ5" t="s">
        <v>325</v>
      </c>
    </row>
    <row r="6" spans="1:36" x14ac:dyDescent="0.3">
      <c r="A6" t="s">
        <v>332</v>
      </c>
      <c r="B6" t="s">
        <v>158</v>
      </c>
      <c r="C6" t="s">
        <v>326</v>
      </c>
      <c r="D6" t="s">
        <v>163</v>
      </c>
      <c r="E6" t="s">
        <v>21</v>
      </c>
      <c r="F6" t="s">
        <v>25</v>
      </c>
      <c r="G6">
        <v>13</v>
      </c>
      <c r="H6">
        <v>7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3</v>
      </c>
      <c r="P6">
        <v>1</v>
      </c>
      <c r="Q6">
        <v>0</v>
      </c>
      <c r="R6">
        <v>0</v>
      </c>
      <c r="S6">
        <v>1</v>
      </c>
      <c r="T6">
        <v>1</v>
      </c>
      <c r="U6">
        <v>3</v>
      </c>
      <c r="V6">
        <v>0</v>
      </c>
      <c r="W6">
        <v>0</v>
      </c>
      <c r="X6">
        <v>0</v>
      </c>
      <c r="Y6">
        <v>0</v>
      </c>
      <c r="Z6">
        <v>0</v>
      </c>
      <c r="AA6">
        <v>13</v>
      </c>
      <c r="AB6">
        <v>7</v>
      </c>
      <c r="AC6">
        <v>8</v>
      </c>
      <c r="AD6">
        <v>2</v>
      </c>
      <c r="AE6">
        <v>0</v>
      </c>
      <c r="AF6">
        <v>0</v>
      </c>
      <c r="AG6">
        <v>0</v>
      </c>
      <c r="AH6">
        <v>0</v>
      </c>
      <c r="AI6">
        <v>21</v>
      </c>
      <c r="AJ6">
        <v>9</v>
      </c>
    </row>
    <row r="7" spans="1:36" x14ac:dyDescent="0.3">
      <c r="D7" t="s">
        <v>327</v>
      </c>
      <c r="E7" t="s">
        <v>21</v>
      </c>
      <c r="F7" t="s">
        <v>288</v>
      </c>
      <c r="G7">
        <v>0</v>
      </c>
      <c r="H7">
        <v>3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3</v>
      </c>
      <c r="AC7">
        <v>0</v>
      </c>
      <c r="AD7">
        <v>1</v>
      </c>
      <c r="AE7">
        <v>0</v>
      </c>
      <c r="AF7">
        <v>0</v>
      </c>
      <c r="AG7">
        <v>0</v>
      </c>
      <c r="AH7">
        <v>0</v>
      </c>
      <c r="AI7">
        <v>0</v>
      </c>
      <c r="AJ7">
        <v>4</v>
      </c>
    </row>
    <row r="8" spans="1:36" x14ac:dyDescent="0.3">
      <c r="D8" t="s">
        <v>164</v>
      </c>
      <c r="E8" t="s">
        <v>21</v>
      </c>
      <c r="F8" t="s">
        <v>27</v>
      </c>
      <c r="G8">
        <v>9</v>
      </c>
      <c r="H8">
        <v>37</v>
      </c>
      <c r="I8">
        <v>0</v>
      </c>
      <c r="J8">
        <v>1</v>
      </c>
      <c r="K8">
        <v>0</v>
      </c>
      <c r="L8">
        <v>2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2</v>
      </c>
      <c r="U8">
        <v>4</v>
      </c>
      <c r="V8">
        <v>1</v>
      </c>
      <c r="W8">
        <v>0</v>
      </c>
      <c r="X8">
        <v>0</v>
      </c>
      <c r="Y8">
        <v>0</v>
      </c>
      <c r="Z8">
        <v>0</v>
      </c>
      <c r="AA8">
        <v>10</v>
      </c>
      <c r="AB8">
        <v>36</v>
      </c>
      <c r="AC8">
        <v>3</v>
      </c>
      <c r="AD8">
        <v>8</v>
      </c>
      <c r="AE8">
        <v>0</v>
      </c>
      <c r="AF8">
        <v>0</v>
      </c>
      <c r="AG8">
        <v>0</v>
      </c>
      <c r="AH8">
        <v>0</v>
      </c>
      <c r="AI8">
        <v>13</v>
      </c>
      <c r="AJ8">
        <v>44</v>
      </c>
    </row>
    <row r="9" spans="1:36" x14ac:dyDescent="0.3">
      <c r="D9" t="s">
        <v>159</v>
      </c>
      <c r="E9" t="s">
        <v>21</v>
      </c>
      <c r="F9" t="s">
        <v>29</v>
      </c>
      <c r="G9">
        <v>11</v>
      </c>
      <c r="H9">
        <v>9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3</v>
      </c>
      <c r="V9">
        <v>2</v>
      </c>
      <c r="W9">
        <v>0</v>
      </c>
      <c r="X9">
        <v>0</v>
      </c>
      <c r="Y9">
        <v>0</v>
      </c>
      <c r="Z9">
        <v>0</v>
      </c>
      <c r="AA9">
        <v>8</v>
      </c>
      <c r="AB9">
        <v>10</v>
      </c>
      <c r="AC9">
        <v>6</v>
      </c>
      <c r="AD9">
        <v>0</v>
      </c>
      <c r="AE9">
        <v>0</v>
      </c>
      <c r="AF9">
        <v>1</v>
      </c>
      <c r="AG9">
        <v>0</v>
      </c>
      <c r="AH9">
        <v>0</v>
      </c>
      <c r="AI9">
        <v>14</v>
      </c>
      <c r="AJ9">
        <v>11</v>
      </c>
    </row>
    <row r="10" spans="1:36" x14ac:dyDescent="0.3">
      <c r="D10" t="s">
        <v>160</v>
      </c>
      <c r="E10" t="s">
        <v>21</v>
      </c>
      <c r="F10" t="s">
        <v>31</v>
      </c>
      <c r="G10">
        <v>8</v>
      </c>
      <c r="H10">
        <v>10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10</v>
      </c>
      <c r="V10">
        <v>2</v>
      </c>
      <c r="W10">
        <v>0</v>
      </c>
      <c r="X10">
        <v>0</v>
      </c>
      <c r="Y10">
        <v>0</v>
      </c>
      <c r="Z10">
        <v>0</v>
      </c>
      <c r="AA10">
        <v>10</v>
      </c>
      <c r="AB10">
        <v>10</v>
      </c>
      <c r="AC10">
        <v>7</v>
      </c>
      <c r="AD10">
        <v>2</v>
      </c>
      <c r="AE10">
        <v>1</v>
      </c>
      <c r="AF10">
        <v>0</v>
      </c>
      <c r="AG10">
        <v>0</v>
      </c>
      <c r="AH10">
        <v>0</v>
      </c>
      <c r="AI10">
        <v>18</v>
      </c>
      <c r="AJ10">
        <v>12</v>
      </c>
    </row>
    <row r="11" spans="1:36" x14ac:dyDescent="0.3">
      <c r="D11" t="s">
        <v>165</v>
      </c>
      <c r="E11" t="s">
        <v>21</v>
      </c>
      <c r="F11" t="s">
        <v>33</v>
      </c>
      <c r="G11">
        <v>2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1</v>
      </c>
      <c r="W11">
        <v>1</v>
      </c>
      <c r="X11">
        <v>0</v>
      </c>
      <c r="Y11">
        <v>0</v>
      </c>
      <c r="Z11">
        <v>0</v>
      </c>
      <c r="AA11">
        <v>2</v>
      </c>
      <c r="AB11">
        <v>1</v>
      </c>
      <c r="AC11">
        <v>3</v>
      </c>
      <c r="AD11">
        <v>1</v>
      </c>
      <c r="AE11">
        <v>0</v>
      </c>
      <c r="AF11">
        <v>0</v>
      </c>
      <c r="AG11">
        <v>0</v>
      </c>
      <c r="AH11">
        <v>0</v>
      </c>
      <c r="AI11">
        <v>5</v>
      </c>
      <c r="AJ11">
        <v>2</v>
      </c>
    </row>
    <row r="12" spans="1:36" x14ac:dyDescent="0.3">
      <c r="D12" t="s">
        <v>161</v>
      </c>
      <c r="E12" t="s">
        <v>21</v>
      </c>
      <c r="F12" t="s">
        <v>34</v>
      </c>
      <c r="G12">
        <v>24</v>
      </c>
      <c r="H12">
        <v>35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1</v>
      </c>
      <c r="S12">
        <v>1</v>
      </c>
      <c r="T12">
        <v>0</v>
      </c>
      <c r="U12">
        <v>6</v>
      </c>
      <c r="V12">
        <v>1</v>
      </c>
      <c r="W12">
        <v>0</v>
      </c>
      <c r="X12">
        <v>0</v>
      </c>
      <c r="Y12">
        <v>0</v>
      </c>
      <c r="Z12">
        <v>0</v>
      </c>
      <c r="AA12">
        <v>15</v>
      </c>
      <c r="AB12">
        <v>27</v>
      </c>
      <c r="AC12">
        <v>18</v>
      </c>
      <c r="AD12">
        <v>9</v>
      </c>
      <c r="AE12">
        <v>0</v>
      </c>
      <c r="AF12">
        <v>1</v>
      </c>
      <c r="AG12">
        <v>0</v>
      </c>
      <c r="AH12">
        <v>0</v>
      </c>
      <c r="AI12">
        <v>33</v>
      </c>
      <c r="AJ12">
        <v>37</v>
      </c>
    </row>
    <row r="13" spans="1:36" x14ac:dyDescent="0.3">
      <c r="D13" t="s">
        <v>166</v>
      </c>
      <c r="E13" t="s">
        <v>21</v>
      </c>
      <c r="F13" t="s">
        <v>36</v>
      </c>
      <c r="G13">
        <v>4</v>
      </c>
      <c r="H13">
        <v>6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2</v>
      </c>
      <c r="V13">
        <v>1</v>
      </c>
      <c r="W13">
        <v>0</v>
      </c>
      <c r="X13">
        <v>0</v>
      </c>
      <c r="Y13">
        <v>0</v>
      </c>
      <c r="Z13">
        <v>0</v>
      </c>
      <c r="AA13">
        <v>2</v>
      </c>
      <c r="AB13">
        <v>5</v>
      </c>
      <c r="AC13">
        <v>4</v>
      </c>
      <c r="AD13">
        <v>2</v>
      </c>
      <c r="AE13">
        <v>0</v>
      </c>
      <c r="AF13">
        <v>0</v>
      </c>
      <c r="AG13">
        <v>0</v>
      </c>
      <c r="AH13">
        <v>0</v>
      </c>
      <c r="AI13">
        <v>6</v>
      </c>
      <c r="AJ13">
        <v>7</v>
      </c>
    </row>
    <row r="14" spans="1:36" x14ac:dyDescent="0.3">
      <c r="D14" t="s">
        <v>167</v>
      </c>
      <c r="E14" t="s">
        <v>21</v>
      </c>
      <c r="F14" t="s">
        <v>289</v>
      </c>
      <c r="G14">
        <v>4</v>
      </c>
      <c r="H14">
        <v>4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2</v>
      </c>
      <c r="AB14">
        <v>2</v>
      </c>
      <c r="AC14">
        <v>3</v>
      </c>
      <c r="AD14">
        <v>2</v>
      </c>
      <c r="AE14">
        <v>0</v>
      </c>
      <c r="AF14">
        <v>0</v>
      </c>
      <c r="AG14">
        <v>0</v>
      </c>
      <c r="AH14">
        <v>0</v>
      </c>
      <c r="AI14">
        <v>5</v>
      </c>
      <c r="AJ14">
        <v>4</v>
      </c>
    </row>
    <row r="15" spans="1:36" x14ac:dyDescent="0.3">
      <c r="D15" t="s">
        <v>168</v>
      </c>
      <c r="E15" t="s">
        <v>21</v>
      </c>
      <c r="F15" t="s">
        <v>38</v>
      </c>
      <c r="G15">
        <v>3</v>
      </c>
      <c r="H15">
        <v>9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2</v>
      </c>
      <c r="AB15">
        <v>6</v>
      </c>
      <c r="AC15">
        <v>1</v>
      </c>
      <c r="AD15">
        <v>3</v>
      </c>
      <c r="AE15">
        <v>0</v>
      </c>
      <c r="AF15">
        <v>0</v>
      </c>
      <c r="AG15">
        <v>0</v>
      </c>
      <c r="AH15">
        <v>0</v>
      </c>
      <c r="AI15">
        <v>3</v>
      </c>
      <c r="AJ15">
        <v>9</v>
      </c>
    </row>
    <row r="16" spans="1:36" x14ac:dyDescent="0.3">
      <c r="D16" t="s">
        <v>169</v>
      </c>
      <c r="E16" t="s">
        <v>21</v>
      </c>
      <c r="F16" t="s">
        <v>40</v>
      </c>
      <c r="G16">
        <v>10</v>
      </c>
      <c r="H16">
        <v>13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2</v>
      </c>
      <c r="U16">
        <v>1</v>
      </c>
      <c r="V16">
        <v>1</v>
      </c>
      <c r="W16">
        <v>0</v>
      </c>
      <c r="X16">
        <v>0</v>
      </c>
      <c r="Y16">
        <v>0</v>
      </c>
      <c r="Z16">
        <v>0</v>
      </c>
      <c r="AA16">
        <v>7</v>
      </c>
      <c r="AB16">
        <v>13</v>
      </c>
      <c r="AC16">
        <v>4</v>
      </c>
      <c r="AD16">
        <v>3</v>
      </c>
      <c r="AE16">
        <v>0</v>
      </c>
      <c r="AF16">
        <v>0</v>
      </c>
      <c r="AG16">
        <v>0</v>
      </c>
      <c r="AH16">
        <v>0</v>
      </c>
      <c r="AI16">
        <v>11</v>
      </c>
      <c r="AJ16">
        <v>16</v>
      </c>
    </row>
    <row r="17" spans="4:36" x14ac:dyDescent="0.3">
      <c r="D17" t="s">
        <v>170</v>
      </c>
      <c r="E17" t="s">
        <v>21</v>
      </c>
      <c r="F17" t="s">
        <v>42</v>
      </c>
      <c r="G17">
        <v>6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6</v>
      </c>
      <c r="V17">
        <v>0</v>
      </c>
      <c r="W17">
        <v>0</v>
      </c>
      <c r="X17">
        <v>0</v>
      </c>
      <c r="Y17">
        <v>0</v>
      </c>
      <c r="Z17">
        <v>0</v>
      </c>
      <c r="AA17">
        <v>6</v>
      </c>
      <c r="AB17">
        <v>0</v>
      </c>
      <c r="AC17">
        <v>6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12</v>
      </c>
      <c r="AJ17">
        <v>0</v>
      </c>
    </row>
    <row r="18" spans="4:36" x14ac:dyDescent="0.3">
      <c r="D18" t="s">
        <v>171</v>
      </c>
      <c r="E18" t="s">
        <v>21</v>
      </c>
      <c r="F18" t="s">
        <v>133</v>
      </c>
      <c r="G18">
        <v>0</v>
      </c>
      <c r="H18">
        <v>4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3</v>
      </c>
      <c r="AC18">
        <v>0</v>
      </c>
      <c r="AD18">
        <v>1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4</v>
      </c>
    </row>
    <row r="19" spans="4:36" x14ac:dyDescent="0.3">
      <c r="D19" t="s">
        <v>172</v>
      </c>
      <c r="E19" t="s">
        <v>21</v>
      </c>
      <c r="F19" t="s">
        <v>44</v>
      </c>
      <c r="G19">
        <v>7</v>
      </c>
      <c r="H19">
        <v>16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A19">
        <v>4</v>
      </c>
      <c r="AB19">
        <v>17</v>
      </c>
      <c r="AC19">
        <v>3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7</v>
      </c>
      <c r="AJ19">
        <v>17</v>
      </c>
    </row>
    <row r="20" spans="4:36" x14ac:dyDescent="0.3">
      <c r="D20" t="s">
        <v>173</v>
      </c>
      <c r="E20" t="s">
        <v>21</v>
      </c>
      <c r="F20" t="s">
        <v>45</v>
      </c>
      <c r="G20">
        <v>17</v>
      </c>
      <c r="H20">
        <v>16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1</v>
      </c>
      <c r="X20">
        <v>1</v>
      </c>
      <c r="Y20">
        <v>0</v>
      </c>
      <c r="Z20">
        <v>0</v>
      </c>
      <c r="AA20">
        <v>11</v>
      </c>
      <c r="AB20">
        <v>15</v>
      </c>
      <c r="AC20">
        <v>7</v>
      </c>
      <c r="AD20">
        <v>4</v>
      </c>
      <c r="AE20">
        <v>0</v>
      </c>
      <c r="AF20">
        <v>0</v>
      </c>
      <c r="AG20">
        <v>0</v>
      </c>
      <c r="AH20">
        <v>0</v>
      </c>
      <c r="AI20">
        <v>18</v>
      </c>
      <c r="AJ20">
        <v>19</v>
      </c>
    </row>
    <row r="21" spans="4:36" x14ac:dyDescent="0.3">
      <c r="D21" t="s">
        <v>174</v>
      </c>
      <c r="E21" t="s">
        <v>21</v>
      </c>
      <c r="F21" t="s">
        <v>46</v>
      </c>
      <c r="G21">
        <v>4</v>
      </c>
      <c r="H21">
        <v>12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4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4</v>
      </c>
      <c r="AB21">
        <v>13</v>
      </c>
      <c r="AC21">
        <v>1</v>
      </c>
      <c r="AD21">
        <v>3</v>
      </c>
      <c r="AE21">
        <v>0</v>
      </c>
      <c r="AF21">
        <v>0</v>
      </c>
      <c r="AG21">
        <v>0</v>
      </c>
      <c r="AH21">
        <v>0</v>
      </c>
      <c r="AI21">
        <v>5</v>
      </c>
      <c r="AJ21">
        <v>16</v>
      </c>
    </row>
    <row r="22" spans="4:36" x14ac:dyDescent="0.3">
      <c r="D22" t="s">
        <v>175</v>
      </c>
      <c r="E22" t="s">
        <v>21</v>
      </c>
      <c r="F22" t="s">
        <v>47</v>
      </c>
      <c r="G22">
        <v>7</v>
      </c>
      <c r="H22">
        <v>8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1</v>
      </c>
      <c r="X22">
        <v>0</v>
      </c>
      <c r="Y22">
        <v>0</v>
      </c>
      <c r="Z22">
        <v>0</v>
      </c>
      <c r="AA22">
        <v>5</v>
      </c>
      <c r="AB22">
        <v>7</v>
      </c>
      <c r="AC22">
        <v>3</v>
      </c>
      <c r="AD22">
        <v>1</v>
      </c>
      <c r="AE22">
        <v>0</v>
      </c>
      <c r="AF22">
        <v>1</v>
      </c>
      <c r="AG22">
        <v>0</v>
      </c>
      <c r="AH22">
        <v>0</v>
      </c>
      <c r="AI22">
        <v>8</v>
      </c>
      <c r="AJ22">
        <v>9</v>
      </c>
    </row>
    <row r="23" spans="4:36" x14ac:dyDescent="0.3">
      <c r="D23" t="s">
        <v>176</v>
      </c>
      <c r="E23" t="s">
        <v>21</v>
      </c>
      <c r="F23" t="s">
        <v>49</v>
      </c>
      <c r="G23">
        <v>24</v>
      </c>
      <c r="H23">
        <v>12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4</v>
      </c>
      <c r="V23">
        <v>2</v>
      </c>
      <c r="W23">
        <v>0</v>
      </c>
      <c r="X23">
        <v>0</v>
      </c>
      <c r="Y23">
        <v>0</v>
      </c>
      <c r="Z23">
        <v>0</v>
      </c>
      <c r="AA23">
        <v>19</v>
      </c>
      <c r="AB23">
        <v>11</v>
      </c>
      <c r="AC23">
        <v>10</v>
      </c>
      <c r="AD23">
        <v>4</v>
      </c>
      <c r="AE23">
        <v>0</v>
      </c>
      <c r="AF23">
        <v>0</v>
      </c>
      <c r="AG23">
        <v>0</v>
      </c>
      <c r="AH23">
        <v>0</v>
      </c>
      <c r="AI23">
        <v>29</v>
      </c>
      <c r="AJ23">
        <v>15</v>
      </c>
    </row>
    <row r="24" spans="4:36" x14ac:dyDescent="0.3">
      <c r="D24" t="s">
        <v>177</v>
      </c>
      <c r="E24" t="s">
        <v>21</v>
      </c>
      <c r="F24" t="s">
        <v>51</v>
      </c>
      <c r="G24">
        <v>16</v>
      </c>
      <c r="H24">
        <v>10</v>
      </c>
      <c r="I24">
        <v>0</v>
      </c>
      <c r="J24">
        <v>0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4</v>
      </c>
      <c r="V24">
        <v>0</v>
      </c>
      <c r="W24">
        <v>0</v>
      </c>
      <c r="X24">
        <v>0</v>
      </c>
      <c r="Y24">
        <v>0</v>
      </c>
      <c r="Z24">
        <v>0</v>
      </c>
      <c r="AA24">
        <v>10</v>
      </c>
      <c r="AB24">
        <v>5</v>
      </c>
      <c r="AC24">
        <v>12</v>
      </c>
      <c r="AD24">
        <v>5</v>
      </c>
      <c r="AE24">
        <v>0</v>
      </c>
      <c r="AF24">
        <v>0</v>
      </c>
      <c r="AG24">
        <v>0</v>
      </c>
      <c r="AH24">
        <v>0</v>
      </c>
      <c r="AI24">
        <v>22</v>
      </c>
      <c r="AJ24">
        <v>10</v>
      </c>
    </row>
    <row r="25" spans="4:36" x14ac:dyDescent="0.3">
      <c r="D25" t="s">
        <v>178</v>
      </c>
      <c r="E25" t="s">
        <v>21</v>
      </c>
      <c r="F25" t="s">
        <v>53</v>
      </c>
      <c r="G25">
        <v>1</v>
      </c>
      <c r="H25">
        <v>35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1</v>
      </c>
      <c r="S25">
        <v>0</v>
      </c>
      <c r="T25">
        <v>4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33</v>
      </c>
      <c r="AC25">
        <v>1</v>
      </c>
      <c r="AD25">
        <v>8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41</v>
      </c>
    </row>
    <row r="26" spans="4:36" x14ac:dyDescent="0.3">
      <c r="D26" t="s">
        <v>179</v>
      </c>
      <c r="E26" t="s">
        <v>21</v>
      </c>
      <c r="F26" t="s">
        <v>55</v>
      </c>
      <c r="G26">
        <v>18</v>
      </c>
      <c r="H26">
        <v>9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1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  <c r="Y26">
        <v>0</v>
      </c>
      <c r="Z26">
        <v>0</v>
      </c>
      <c r="AA26">
        <v>8</v>
      </c>
      <c r="AB26">
        <v>8</v>
      </c>
      <c r="AC26">
        <v>11</v>
      </c>
      <c r="AD26">
        <v>3</v>
      </c>
      <c r="AE26">
        <v>0</v>
      </c>
      <c r="AF26">
        <v>0</v>
      </c>
      <c r="AG26">
        <v>0</v>
      </c>
      <c r="AH26">
        <v>0</v>
      </c>
      <c r="AI26">
        <v>19</v>
      </c>
      <c r="AJ26">
        <v>11</v>
      </c>
    </row>
    <row r="27" spans="4:36" x14ac:dyDescent="0.3">
      <c r="D27" t="s">
        <v>180</v>
      </c>
      <c r="E27" t="s">
        <v>21</v>
      </c>
      <c r="F27" t="s">
        <v>57</v>
      </c>
      <c r="G27">
        <v>0</v>
      </c>
      <c r="H27">
        <v>18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0</v>
      </c>
      <c r="X27">
        <v>2</v>
      </c>
      <c r="Y27">
        <v>0</v>
      </c>
      <c r="Z27">
        <v>0</v>
      </c>
      <c r="AA27">
        <v>0</v>
      </c>
      <c r="AB27">
        <v>15</v>
      </c>
      <c r="AC27">
        <v>0</v>
      </c>
      <c r="AD27">
        <v>6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21</v>
      </c>
    </row>
    <row r="28" spans="4:36" x14ac:dyDescent="0.3">
      <c r="D28" t="s">
        <v>181</v>
      </c>
      <c r="E28" t="s">
        <v>21</v>
      </c>
      <c r="F28" t="s">
        <v>59</v>
      </c>
      <c r="G28">
        <v>21</v>
      </c>
      <c r="H28">
        <v>9</v>
      </c>
      <c r="I28">
        <v>0</v>
      </c>
      <c r="J28">
        <v>0</v>
      </c>
      <c r="K28">
        <v>1</v>
      </c>
      <c r="L28">
        <v>2</v>
      </c>
      <c r="M28">
        <v>0</v>
      </c>
      <c r="N28">
        <v>0</v>
      </c>
      <c r="O28">
        <v>3</v>
      </c>
      <c r="P28">
        <v>0</v>
      </c>
      <c r="Q28">
        <v>0</v>
      </c>
      <c r="R28">
        <v>0</v>
      </c>
      <c r="S28">
        <v>3</v>
      </c>
      <c r="T28">
        <v>0</v>
      </c>
      <c r="U28">
        <v>31</v>
      </c>
      <c r="V28">
        <v>0</v>
      </c>
      <c r="W28">
        <v>0</v>
      </c>
      <c r="X28">
        <v>0</v>
      </c>
      <c r="Y28">
        <v>0</v>
      </c>
      <c r="Z28">
        <v>0</v>
      </c>
      <c r="AA28">
        <v>25</v>
      </c>
      <c r="AB28">
        <v>6</v>
      </c>
      <c r="AC28">
        <v>32</v>
      </c>
      <c r="AD28">
        <v>5</v>
      </c>
      <c r="AE28">
        <v>2</v>
      </c>
      <c r="AF28">
        <v>0</v>
      </c>
      <c r="AG28">
        <v>0</v>
      </c>
      <c r="AH28">
        <v>0</v>
      </c>
      <c r="AI28">
        <v>59</v>
      </c>
      <c r="AJ28">
        <v>11</v>
      </c>
    </row>
    <row r="29" spans="4:36" x14ac:dyDescent="0.3">
      <c r="D29" t="s">
        <v>182</v>
      </c>
      <c r="E29" t="s">
        <v>21</v>
      </c>
      <c r="F29" t="s">
        <v>61</v>
      </c>
      <c r="G29">
        <v>30</v>
      </c>
      <c r="H29">
        <v>4</v>
      </c>
      <c r="I29">
        <v>0</v>
      </c>
      <c r="J29">
        <v>0</v>
      </c>
      <c r="K29">
        <v>3</v>
      </c>
      <c r="L29">
        <v>0</v>
      </c>
      <c r="M29">
        <v>1</v>
      </c>
      <c r="N29">
        <v>0</v>
      </c>
      <c r="O29">
        <v>1</v>
      </c>
      <c r="P29">
        <v>0</v>
      </c>
      <c r="Q29">
        <v>1</v>
      </c>
      <c r="R29">
        <v>0</v>
      </c>
      <c r="S29">
        <v>2</v>
      </c>
      <c r="T29">
        <v>1</v>
      </c>
      <c r="U29">
        <v>16</v>
      </c>
      <c r="V29">
        <v>5</v>
      </c>
      <c r="W29">
        <v>0</v>
      </c>
      <c r="X29">
        <v>0</v>
      </c>
      <c r="Y29">
        <v>0</v>
      </c>
      <c r="Z29">
        <v>0</v>
      </c>
      <c r="AA29">
        <v>24</v>
      </c>
      <c r="AB29">
        <v>8</v>
      </c>
      <c r="AC29">
        <v>30</v>
      </c>
      <c r="AD29">
        <v>2</v>
      </c>
      <c r="AE29">
        <v>0</v>
      </c>
      <c r="AF29">
        <v>0</v>
      </c>
      <c r="AG29">
        <v>0</v>
      </c>
      <c r="AH29">
        <v>0</v>
      </c>
      <c r="AI29">
        <v>54</v>
      </c>
      <c r="AJ29">
        <v>10</v>
      </c>
    </row>
    <row r="30" spans="4:36" x14ac:dyDescent="0.3">
      <c r="D30" t="s">
        <v>183</v>
      </c>
      <c r="E30" t="s">
        <v>21</v>
      </c>
      <c r="F30" t="s">
        <v>63</v>
      </c>
      <c r="G30">
        <v>12</v>
      </c>
      <c r="H30">
        <v>5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4</v>
      </c>
      <c r="V30">
        <v>2</v>
      </c>
      <c r="W30">
        <v>0</v>
      </c>
      <c r="X30">
        <v>0</v>
      </c>
      <c r="Y30">
        <v>0</v>
      </c>
      <c r="Z30">
        <v>0</v>
      </c>
      <c r="AA30">
        <v>10</v>
      </c>
      <c r="AB30">
        <v>7</v>
      </c>
      <c r="AC30">
        <v>6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16</v>
      </c>
      <c r="AJ30">
        <v>7</v>
      </c>
    </row>
    <row r="31" spans="4:36" x14ac:dyDescent="0.3">
      <c r="D31" t="s">
        <v>184</v>
      </c>
      <c r="E31" t="s">
        <v>21</v>
      </c>
      <c r="F31" t="s">
        <v>65</v>
      </c>
      <c r="G31">
        <v>12</v>
      </c>
      <c r="H31">
        <v>11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2</v>
      </c>
      <c r="P31">
        <v>0</v>
      </c>
      <c r="Q31">
        <v>0</v>
      </c>
      <c r="R31">
        <v>0</v>
      </c>
      <c r="S31">
        <v>1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9</v>
      </c>
      <c r="AB31">
        <v>9</v>
      </c>
      <c r="AC31">
        <v>7</v>
      </c>
      <c r="AD31">
        <v>1</v>
      </c>
      <c r="AE31">
        <v>0</v>
      </c>
      <c r="AF31">
        <v>1</v>
      </c>
      <c r="AG31">
        <v>0</v>
      </c>
      <c r="AH31">
        <v>0</v>
      </c>
      <c r="AI31">
        <v>16</v>
      </c>
      <c r="AJ31">
        <v>11</v>
      </c>
    </row>
    <row r="32" spans="4:36" x14ac:dyDescent="0.3">
      <c r="D32" t="s">
        <v>185</v>
      </c>
      <c r="E32" t="s">
        <v>21</v>
      </c>
      <c r="F32" t="s">
        <v>67</v>
      </c>
      <c r="G32">
        <v>5</v>
      </c>
      <c r="H32">
        <v>10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3</v>
      </c>
      <c r="AB32">
        <v>9</v>
      </c>
      <c r="AC32">
        <v>1</v>
      </c>
      <c r="AD32">
        <v>1</v>
      </c>
      <c r="AE32">
        <v>1</v>
      </c>
      <c r="AF32">
        <v>0</v>
      </c>
      <c r="AG32">
        <v>0</v>
      </c>
      <c r="AH32">
        <v>0</v>
      </c>
      <c r="AI32">
        <v>5</v>
      </c>
      <c r="AJ32">
        <v>10</v>
      </c>
    </row>
    <row r="33" spans="4:36" x14ac:dyDescent="0.3">
      <c r="D33" t="s">
        <v>186</v>
      </c>
      <c r="E33" t="s">
        <v>21</v>
      </c>
      <c r="F33" t="s">
        <v>68</v>
      </c>
      <c r="G33">
        <v>8</v>
      </c>
      <c r="H33">
        <v>6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</v>
      </c>
      <c r="Q33">
        <v>2</v>
      </c>
      <c r="R33">
        <v>0</v>
      </c>
      <c r="S33">
        <v>0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6</v>
      </c>
      <c r="AB33">
        <v>7</v>
      </c>
      <c r="AC33">
        <v>3</v>
      </c>
      <c r="AD33">
        <v>0</v>
      </c>
      <c r="AE33">
        <v>1</v>
      </c>
      <c r="AF33">
        <v>1</v>
      </c>
      <c r="AG33">
        <v>0</v>
      </c>
      <c r="AH33">
        <v>0</v>
      </c>
      <c r="AI33">
        <v>10</v>
      </c>
      <c r="AJ33">
        <v>8</v>
      </c>
    </row>
    <row r="34" spans="4:36" x14ac:dyDescent="0.3">
      <c r="D34" t="s">
        <v>187</v>
      </c>
      <c r="E34" t="s">
        <v>21</v>
      </c>
      <c r="F34" t="s">
        <v>69</v>
      </c>
      <c r="G34">
        <v>0</v>
      </c>
      <c r="H34">
        <v>1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1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1</v>
      </c>
    </row>
    <row r="35" spans="4:36" x14ac:dyDescent="0.3">
      <c r="D35" t="s">
        <v>188</v>
      </c>
      <c r="E35" t="s">
        <v>21</v>
      </c>
      <c r="F35" t="s">
        <v>71</v>
      </c>
      <c r="G35">
        <v>2</v>
      </c>
      <c r="H35">
        <v>18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2</v>
      </c>
      <c r="W35">
        <v>0</v>
      </c>
      <c r="X35">
        <v>1</v>
      </c>
      <c r="Y35">
        <v>0</v>
      </c>
      <c r="Z35">
        <v>0</v>
      </c>
      <c r="AA35">
        <v>2</v>
      </c>
      <c r="AB35">
        <v>16</v>
      </c>
      <c r="AC35">
        <v>0</v>
      </c>
      <c r="AD35">
        <v>1</v>
      </c>
      <c r="AE35">
        <v>0</v>
      </c>
      <c r="AF35">
        <v>4</v>
      </c>
      <c r="AG35">
        <v>0</v>
      </c>
      <c r="AH35">
        <v>0</v>
      </c>
      <c r="AI35">
        <v>2</v>
      </c>
      <c r="AJ35">
        <v>21</v>
      </c>
    </row>
    <row r="36" spans="4:36" x14ac:dyDescent="0.3">
      <c r="D36" t="s">
        <v>189</v>
      </c>
      <c r="E36" t="s">
        <v>21</v>
      </c>
      <c r="F36" t="s">
        <v>72</v>
      </c>
      <c r="G36">
        <v>0</v>
      </c>
      <c r="H36">
        <v>3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4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5</v>
      </c>
    </row>
    <row r="37" spans="4:36" x14ac:dyDescent="0.3">
      <c r="D37" t="s">
        <v>190</v>
      </c>
      <c r="E37" t="s">
        <v>21</v>
      </c>
      <c r="F37" t="s">
        <v>73</v>
      </c>
      <c r="G37">
        <v>1</v>
      </c>
      <c r="H37">
        <v>9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6</v>
      </c>
      <c r="AC37">
        <v>0</v>
      </c>
      <c r="AD37">
        <v>2</v>
      </c>
      <c r="AE37">
        <v>1</v>
      </c>
      <c r="AF37">
        <v>2</v>
      </c>
      <c r="AG37">
        <v>0</v>
      </c>
      <c r="AH37">
        <v>0</v>
      </c>
      <c r="AI37">
        <v>1</v>
      </c>
      <c r="AJ37">
        <v>10</v>
      </c>
    </row>
    <row r="38" spans="4:36" x14ac:dyDescent="0.3">
      <c r="D38" t="s">
        <v>191</v>
      </c>
      <c r="E38" t="s">
        <v>21</v>
      </c>
      <c r="F38" t="s">
        <v>75</v>
      </c>
      <c r="G38">
        <v>2</v>
      </c>
      <c r="H38">
        <v>6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  <c r="P38">
        <v>1</v>
      </c>
      <c r="Q38">
        <v>0</v>
      </c>
      <c r="R38">
        <v>0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5</v>
      </c>
      <c r="AC38">
        <v>2</v>
      </c>
      <c r="AD38">
        <v>4</v>
      </c>
      <c r="AE38">
        <v>0</v>
      </c>
      <c r="AF38">
        <v>0</v>
      </c>
      <c r="AG38">
        <v>0</v>
      </c>
      <c r="AH38">
        <v>0</v>
      </c>
      <c r="AI38">
        <v>3</v>
      </c>
      <c r="AJ38">
        <v>9</v>
      </c>
    </row>
    <row r="39" spans="4:36" x14ac:dyDescent="0.3">
      <c r="D39" t="s">
        <v>192</v>
      </c>
      <c r="E39" t="s">
        <v>21</v>
      </c>
      <c r="F39" t="s">
        <v>77</v>
      </c>
      <c r="G39">
        <v>2</v>
      </c>
      <c r="H39">
        <v>5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1</v>
      </c>
      <c r="W39">
        <v>0</v>
      </c>
      <c r="X39">
        <v>1</v>
      </c>
      <c r="Y39">
        <v>0</v>
      </c>
      <c r="Z39">
        <v>0</v>
      </c>
      <c r="AA39">
        <v>1</v>
      </c>
      <c r="AB39">
        <v>5</v>
      </c>
      <c r="AC39">
        <v>0</v>
      </c>
      <c r="AD39">
        <v>3</v>
      </c>
      <c r="AE39">
        <v>1</v>
      </c>
      <c r="AF39">
        <v>0</v>
      </c>
      <c r="AG39">
        <v>0</v>
      </c>
      <c r="AH39">
        <v>0</v>
      </c>
      <c r="AI39">
        <v>2</v>
      </c>
      <c r="AJ39">
        <v>8</v>
      </c>
    </row>
    <row r="40" spans="4:36" x14ac:dyDescent="0.3">
      <c r="D40" t="s">
        <v>194</v>
      </c>
      <c r="E40" t="s">
        <v>21</v>
      </c>
      <c r="F40" t="s">
        <v>80</v>
      </c>
      <c r="G40">
        <v>0</v>
      </c>
      <c r="H40">
        <v>3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</v>
      </c>
      <c r="AE40">
        <v>0</v>
      </c>
      <c r="AF40">
        <v>1</v>
      </c>
      <c r="AG40">
        <v>0</v>
      </c>
      <c r="AH40">
        <v>0</v>
      </c>
      <c r="AI40">
        <v>0</v>
      </c>
      <c r="AJ40">
        <v>3</v>
      </c>
    </row>
    <row r="41" spans="4:36" x14ac:dyDescent="0.3">
      <c r="D41" t="s">
        <v>195</v>
      </c>
      <c r="E41" t="s">
        <v>21</v>
      </c>
      <c r="F41" t="s">
        <v>82</v>
      </c>
      <c r="G41">
        <v>2</v>
      </c>
      <c r="H41">
        <v>3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3</v>
      </c>
      <c r="AC41">
        <v>0</v>
      </c>
      <c r="AD41">
        <v>0</v>
      </c>
      <c r="AE41">
        <v>1</v>
      </c>
      <c r="AF41">
        <v>0</v>
      </c>
      <c r="AG41">
        <v>0</v>
      </c>
      <c r="AH41">
        <v>0</v>
      </c>
      <c r="AI41">
        <v>2</v>
      </c>
      <c r="AJ41">
        <v>3</v>
      </c>
    </row>
    <row r="42" spans="4:36" x14ac:dyDescent="0.3">
      <c r="D42" t="s">
        <v>331</v>
      </c>
      <c r="E42" t="s">
        <v>21</v>
      </c>
      <c r="F42" t="s">
        <v>141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1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0</v>
      </c>
    </row>
    <row r="43" spans="4:36" x14ac:dyDescent="0.3">
      <c r="D43" t="s">
        <v>197</v>
      </c>
      <c r="E43" t="s">
        <v>21</v>
      </c>
      <c r="F43" t="s">
        <v>86</v>
      </c>
      <c r="G43">
        <v>0</v>
      </c>
      <c r="H43">
        <v>3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1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4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4</v>
      </c>
    </row>
    <row r="44" spans="4:36" x14ac:dyDescent="0.3">
      <c r="D44" t="s">
        <v>198</v>
      </c>
      <c r="E44" t="s">
        <v>21</v>
      </c>
      <c r="F44" t="s">
        <v>88</v>
      </c>
      <c r="G44">
        <v>6</v>
      </c>
      <c r="H44">
        <v>56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1</v>
      </c>
      <c r="R44">
        <v>3</v>
      </c>
      <c r="S44">
        <v>1</v>
      </c>
      <c r="T44">
        <v>2</v>
      </c>
      <c r="U44">
        <v>0</v>
      </c>
      <c r="V44">
        <v>2</v>
      </c>
      <c r="W44">
        <v>0</v>
      </c>
      <c r="X44">
        <v>0</v>
      </c>
      <c r="Y44">
        <v>0</v>
      </c>
      <c r="Z44">
        <v>0</v>
      </c>
      <c r="AA44">
        <v>6</v>
      </c>
      <c r="AB44">
        <v>51</v>
      </c>
      <c r="AC44">
        <v>2</v>
      </c>
      <c r="AD44">
        <v>12</v>
      </c>
      <c r="AE44">
        <v>0</v>
      </c>
      <c r="AF44">
        <v>0</v>
      </c>
      <c r="AG44">
        <v>0</v>
      </c>
      <c r="AH44">
        <v>0</v>
      </c>
      <c r="AI44">
        <v>8</v>
      </c>
      <c r="AJ44">
        <v>63</v>
      </c>
    </row>
    <row r="45" spans="4:36" x14ac:dyDescent="0.3">
      <c r="D45" t="s">
        <v>199</v>
      </c>
      <c r="E45" t="s">
        <v>21</v>
      </c>
      <c r="F45" t="s">
        <v>90</v>
      </c>
      <c r="G45">
        <v>2</v>
      </c>
      <c r="H45">
        <v>49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1</v>
      </c>
      <c r="Q45">
        <v>0</v>
      </c>
      <c r="R45">
        <v>1</v>
      </c>
      <c r="S45">
        <v>0</v>
      </c>
      <c r="T45">
        <v>1</v>
      </c>
      <c r="U45">
        <v>0</v>
      </c>
      <c r="V45">
        <v>1</v>
      </c>
      <c r="W45">
        <v>0</v>
      </c>
      <c r="X45">
        <v>1</v>
      </c>
      <c r="Y45">
        <v>0</v>
      </c>
      <c r="Z45">
        <v>0</v>
      </c>
      <c r="AA45">
        <v>2</v>
      </c>
      <c r="AB45">
        <v>33</v>
      </c>
      <c r="AC45">
        <v>0</v>
      </c>
      <c r="AD45">
        <v>16</v>
      </c>
      <c r="AE45">
        <v>0</v>
      </c>
      <c r="AF45">
        <v>5</v>
      </c>
      <c r="AG45">
        <v>0</v>
      </c>
      <c r="AH45">
        <v>0</v>
      </c>
      <c r="AI45">
        <v>2</v>
      </c>
      <c r="AJ45">
        <v>54</v>
      </c>
    </row>
    <row r="46" spans="4:36" x14ac:dyDescent="0.3">
      <c r="D46" t="s">
        <v>200</v>
      </c>
      <c r="E46" t="s">
        <v>21</v>
      </c>
      <c r="F46" t="s">
        <v>92</v>
      </c>
      <c r="G46">
        <v>1</v>
      </c>
      <c r="H46">
        <v>1</v>
      </c>
      <c r="I46">
        <v>0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2</v>
      </c>
      <c r="AC46">
        <v>1</v>
      </c>
      <c r="AD46">
        <v>1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3</v>
      </c>
    </row>
    <row r="47" spans="4:36" x14ac:dyDescent="0.3">
      <c r="D47" t="s">
        <v>201</v>
      </c>
      <c r="E47" t="s">
        <v>21</v>
      </c>
      <c r="F47" t="s">
        <v>94</v>
      </c>
      <c r="G47">
        <v>1</v>
      </c>
      <c r="H47">
        <v>2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1</v>
      </c>
      <c r="T47">
        <v>0</v>
      </c>
      <c r="U47">
        <v>0</v>
      </c>
      <c r="V47">
        <v>1</v>
      </c>
      <c r="W47">
        <v>0</v>
      </c>
      <c r="X47">
        <v>0</v>
      </c>
      <c r="Y47">
        <v>0</v>
      </c>
      <c r="Z47">
        <v>0</v>
      </c>
      <c r="AA47">
        <v>1</v>
      </c>
      <c r="AB47">
        <v>2</v>
      </c>
      <c r="AC47">
        <v>1</v>
      </c>
      <c r="AD47">
        <v>2</v>
      </c>
      <c r="AE47">
        <v>0</v>
      </c>
      <c r="AF47">
        <v>0</v>
      </c>
      <c r="AG47">
        <v>0</v>
      </c>
      <c r="AH47">
        <v>0</v>
      </c>
      <c r="AI47">
        <v>2</v>
      </c>
      <c r="AJ47">
        <v>4</v>
      </c>
    </row>
    <row r="48" spans="4:36" x14ac:dyDescent="0.3">
      <c r="D48" t="s">
        <v>202</v>
      </c>
      <c r="E48" t="s">
        <v>21</v>
      </c>
      <c r="F48" t="s">
        <v>96</v>
      </c>
      <c r="G48">
        <v>3</v>
      </c>
      <c r="H48">
        <v>13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0</v>
      </c>
      <c r="X48">
        <v>1</v>
      </c>
      <c r="Y48">
        <v>0</v>
      </c>
      <c r="Z48">
        <v>0</v>
      </c>
      <c r="AA48">
        <v>2</v>
      </c>
      <c r="AB48">
        <v>13</v>
      </c>
      <c r="AC48">
        <v>1</v>
      </c>
      <c r="AD48">
        <v>1</v>
      </c>
      <c r="AE48">
        <v>0</v>
      </c>
      <c r="AF48">
        <v>1</v>
      </c>
      <c r="AG48">
        <v>0</v>
      </c>
      <c r="AH48">
        <v>0</v>
      </c>
      <c r="AI48">
        <v>3</v>
      </c>
      <c r="AJ48">
        <v>15</v>
      </c>
    </row>
    <row r="49" spans="2:36" x14ac:dyDescent="0.3">
      <c r="D49" t="s">
        <v>203</v>
      </c>
      <c r="E49" t="s">
        <v>21</v>
      </c>
      <c r="F49" t="s">
        <v>98</v>
      </c>
      <c r="G49">
        <v>8</v>
      </c>
      <c r="H49">
        <v>20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1</v>
      </c>
      <c r="R49">
        <v>1</v>
      </c>
      <c r="S49">
        <v>0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8</v>
      </c>
      <c r="AB49">
        <v>18</v>
      </c>
      <c r="AC49">
        <v>2</v>
      </c>
      <c r="AD49">
        <v>2</v>
      </c>
      <c r="AE49">
        <v>0</v>
      </c>
      <c r="AF49">
        <v>1</v>
      </c>
      <c r="AG49">
        <v>0</v>
      </c>
      <c r="AH49">
        <v>0</v>
      </c>
      <c r="AI49">
        <v>10</v>
      </c>
      <c r="AJ49">
        <v>21</v>
      </c>
    </row>
    <row r="50" spans="2:36" x14ac:dyDescent="0.3">
      <c r="D50" t="s">
        <v>204</v>
      </c>
      <c r="E50" t="s">
        <v>21</v>
      </c>
      <c r="F50" t="s">
        <v>138</v>
      </c>
      <c r="G50">
        <v>26</v>
      </c>
      <c r="H50">
        <v>55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1</v>
      </c>
      <c r="P50">
        <v>1</v>
      </c>
      <c r="Q50">
        <v>1</v>
      </c>
      <c r="R50">
        <v>1</v>
      </c>
      <c r="S50">
        <v>2</v>
      </c>
      <c r="T50">
        <v>5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15</v>
      </c>
      <c r="AB50">
        <v>24</v>
      </c>
      <c r="AC50">
        <v>13</v>
      </c>
      <c r="AD50">
        <v>29</v>
      </c>
      <c r="AE50">
        <v>2</v>
      </c>
      <c r="AF50">
        <v>9</v>
      </c>
      <c r="AG50">
        <v>0</v>
      </c>
      <c r="AH50">
        <v>0</v>
      </c>
      <c r="AI50">
        <v>30</v>
      </c>
      <c r="AJ50">
        <v>62</v>
      </c>
    </row>
    <row r="51" spans="2:36" x14ac:dyDescent="0.3">
      <c r="B51" t="s">
        <v>207</v>
      </c>
      <c r="C51" t="s">
        <v>326</v>
      </c>
      <c r="D51" t="s">
        <v>163</v>
      </c>
      <c r="E51" t="s">
        <v>21</v>
      </c>
      <c r="F51" t="s">
        <v>25</v>
      </c>
      <c r="G51">
        <v>4</v>
      </c>
      <c r="H51">
        <v>1</v>
      </c>
      <c r="I51">
        <v>0</v>
      </c>
      <c r="J51">
        <v>0</v>
      </c>
      <c r="K51">
        <v>0</v>
      </c>
      <c r="L51">
        <v>1</v>
      </c>
      <c r="M51">
        <v>0</v>
      </c>
      <c r="N51">
        <v>0</v>
      </c>
      <c r="O51">
        <v>2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4</v>
      </c>
      <c r="AD51">
        <v>3</v>
      </c>
      <c r="AE51">
        <v>1</v>
      </c>
      <c r="AF51">
        <v>0</v>
      </c>
      <c r="AG51">
        <v>0</v>
      </c>
      <c r="AH51">
        <v>0</v>
      </c>
      <c r="AI51">
        <v>6</v>
      </c>
      <c r="AJ51">
        <v>3</v>
      </c>
    </row>
    <row r="52" spans="2:36" x14ac:dyDescent="0.3">
      <c r="D52" t="s">
        <v>206</v>
      </c>
      <c r="E52" t="s">
        <v>21</v>
      </c>
      <c r="F52" t="s">
        <v>102</v>
      </c>
      <c r="G52">
        <v>0</v>
      </c>
      <c r="H52">
        <v>0</v>
      </c>
      <c r="I52">
        <v>0</v>
      </c>
      <c r="J52">
        <v>0</v>
      </c>
      <c r="K52">
        <v>1</v>
      </c>
      <c r="L52">
        <v>0</v>
      </c>
      <c r="M52">
        <v>0</v>
      </c>
      <c r="N52">
        <v>0</v>
      </c>
      <c r="O52">
        <v>0</v>
      </c>
      <c r="P52">
        <v>2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1</v>
      </c>
      <c r="AD52">
        <v>2</v>
      </c>
      <c r="AE52">
        <v>0</v>
      </c>
      <c r="AF52">
        <v>0</v>
      </c>
      <c r="AG52">
        <v>0</v>
      </c>
      <c r="AH52">
        <v>0</v>
      </c>
      <c r="AI52">
        <v>1</v>
      </c>
      <c r="AJ52">
        <v>2</v>
      </c>
    </row>
    <row r="53" spans="2:36" x14ac:dyDescent="0.3">
      <c r="D53" t="s">
        <v>208</v>
      </c>
      <c r="E53" t="s">
        <v>21</v>
      </c>
      <c r="F53" t="s">
        <v>103</v>
      </c>
      <c r="G53">
        <v>0</v>
      </c>
      <c r="H53">
        <v>1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1</v>
      </c>
      <c r="Q53">
        <v>0</v>
      </c>
      <c r="R53">
        <v>0</v>
      </c>
      <c r="S53">
        <v>0</v>
      </c>
      <c r="T53">
        <v>0</v>
      </c>
      <c r="U53">
        <v>0</v>
      </c>
      <c r="V53">
        <v>1</v>
      </c>
      <c r="W53">
        <v>0</v>
      </c>
      <c r="X53">
        <v>1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4</v>
      </c>
    </row>
    <row r="54" spans="2:36" x14ac:dyDescent="0.3">
      <c r="D54" t="s">
        <v>209</v>
      </c>
      <c r="E54" t="s">
        <v>21</v>
      </c>
      <c r="F54" t="s">
        <v>136</v>
      </c>
      <c r="G54">
        <v>1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1</v>
      </c>
      <c r="V54">
        <v>2</v>
      </c>
      <c r="W54">
        <v>0</v>
      </c>
      <c r="X54">
        <v>0</v>
      </c>
      <c r="Y54">
        <v>0</v>
      </c>
      <c r="Z54">
        <v>0</v>
      </c>
      <c r="AA54">
        <v>1</v>
      </c>
      <c r="AB54">
        <v>0</v>
      </c>
      <c r="AC54">
        <v>1</v>
      </c>
      <c r="AD54">
        <v>1</v>
      </c>
      <c r="AE54">
        <v>0</v>
      </c>
      <c r="AF54">
        <v>2</v>
      </c>
      <c r="AG54">
        <v>0</v>
      </c>
      <c r="AH54">
        <v>0</v>
      </c>
      <c r="AI54">
        <v>2</v>
      </c>
      <c r="AJ54">
        <v>3</v>
      </c>
    </row>
    <row r="55" spans="2:36" x14ac:dyDescent="0.3">
      <c r="D55" t="s">
        <v>210</v>
      </c>
      <c r="E55" t="s">
        <v>21</v>
      </c>
      <c r="F55" t="s">
        <v>104</v>
      </c>
      <c r="G55">
        <v>1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2</v>
      </c>
      <c r="V55">
        <v>3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2</v>
      </c>
      <c r="AD55">
        <v>2</v>
      </c>
      <c r="AE55">
        <v>1</v>
      </c>
      <c r="AF55">
        <v>1</v>
      </c>
      <c r="AG55">
        <v>0</v>
      </c>
      <c r="AH55">
        <v>0</v>
      </c>
      <c r="AI55">
        <v>3</v>
      </c>
      <c r="AJ55">
        <v>3</v>
      </c>
    </row>
    <row r="56" spans="2:36" x14ac:dyDescent="0.3">
      <c r="D56" t="s">
        <v>161</v>
      </c>
      <c r="E56" t="s">
        <v>21</v>
      </c>
      <c r="F56" t="s">
        <v>34</v>
      </c>
      <c r="G56">
        <v>8</v>
      </c>
      <c r="H56">
        <v>10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5</v>
      </c>
      <c r="V56">
        <v>2</v>
      </c>
      <c r="W56">
        <v>0</v>
      </c>
      <c r="X56">
        <v>0</v>
      </c>
      <c r="Y56">
        <v>0</v>
      </c>
      <c r="Z56">
        <v>0</v>
      </c>
      <c r="AA56">
        <v>0</v>
      </c>
      <c r="AB56">
        <v>2</v>
      </c>
      <c r="AC56">
        <v>11</v>
      </c>
      <c r="AD56">
        <v>8</v>
      </c>
      <c r="AE56">
        <v>3</v>
      </c>
      <c r="AF56">
        <v>2</v>
      </c>
      <c r="AG56">
        <v>0</v>
      </c>
      <c r="AH56">
        <v>0</v>
      </c>
      <c r="AI56">
        <v>14</v>
      </c>
      <c r="AJ56">
        <v>12</v>
      </c>
    </row>
    <row r="57" spans="2:36" x14ac:dyDescent="0.3">
      <c r="D57" t="s">
        <v>211</v>
      </c>
      <c r="E57" t="s">
        <v>21</v>
      </c>
      <c r="F57" t="s">
        <v>105</v>
      </c>
      <c r="G57">
        <v>2</v>
      </c>
      <c r="H57">
        <v>4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1</v>
      </c>
      <c r="P57">
        <v>0</v>
      </c>
      <c r="Q57">
        <v>0</v>
      </c>
      <c r="R57">
        <v>1</v>
      </c>
      <c r="S57">
        <v>0</v>
      </c>
      <c r="T57">
        <v>0</v>
      </c>
      <c r="U57">
        <v>0</v>
      </c>
      <c r="V57">
        <v>2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5</v>
      </c>
      <c r="AE57">
        <v>3</v>
      </c>
      <c r="AF57">
        <v>2</v>
      </c>
      <c r="AG57">
        <v>0</v>
      </c>
      <c r="AH57">
        <v>0</v>
      </c>
      <c r="AI57">
        <v>3</v>
      </c>
      <c r="AJ57">
        <v>7</v>
      </c>
    </row>
    <row r="58" spans="2:36" x14ac:dyDescent="0.3">
      <c r="D58" t="s">
        <v>212</v>
      </c>
      <c r="E58" t="s">
        <v>21</v>
      </c>
      <c r="F58" t="s">
        <v>107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3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4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4</v>
      </c>
      <c r="AJ58">
        <v>0</v>
      </c>
    </row>
    <row r="59" spans="2:36" x14ac:dyDescent="0.3">
      <c r="D59" t="s">
        <v>172</v>
      </c>
      <c r="E59" t="s">
        <v>21</v>
      </c>
      <c r="F59" t="s">
        <v>44</v>
      </c>
      <c r="G59">
        <v>0</v>
      </c>
      <c r="H59">
        <v>3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1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4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4</v>
      </c>
    </row>
    <row r="60" spans="2:36" x14ac:dyDescent="0.3">
      <c r="D60" t="s">
        <v>213</v>
      </c>
      <c r="E60" t="s">
        <v>21</v>
      </c>
      <c r="F60" t="s">
        <v>109</v>
      </c>
      <c r="G60">
        <v>4</v>
      </c>
      <c r="H60">
        <v>3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4</v>
      </c>
      <c r="AD60">
        <v>2</v>
      </c>
      <c r="AE60">
        <v>0</v>
      </c>
      <c r="AF60">
        <v>1</v>
      </c>
      <c r="AG60">
        <v>0</v>
      </c>
      <c r="AH60">
        <v>0</v>
      </c>
      <c r="AI60">
        <v>4</v>
      </c>
      <c r="AJ60">
        <v>3</v>
      </c>
    </row>
    <row r="61" spans="2:36" x14ac:dyDescent="0.3">
      <c r="D61" t="s">
        <v>214</v>
      </c>
      <c r="E61" t="s">
        <v>21</v>
      </c>
      <c r="F61" t="s">
        <v>229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1</v>
      </c>
    </row>
    <row r="62" spans="2:36" x14ac:dyDescent="0.3">
      <c r="D62" t="s">
        <v>215</v>
      </c>
      <c r="E62" t="s">
        <v>21</v>
      </c>
      <c r="F62" t="s">
        <v>110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1</v>
      </c>
      <c r="AF62">
        <v>0</v>
      </c>
      <c r="AG62">
        <v>0</v>
      </c>
      <c r="AH62">
        <v>0</v>
      </c>
      <c r="AI62">
        <v>1</v>
      </c>
      <c r="AJ62">
        <v>0</v>
      </c>
    </row>
    <row r="63" spans="2:36" x14ac:dyDescent="0.3">
      <c r="D63" t="s">
        <v>216</v>
      </c>
      <c r="E63" t="s">
        <v>21</v>
      </c>
      <c r="F63" t="s">
        <v>112</v>
      </c>
      <c r="G63">
        <v>3</v>
      </c>
      <c r="H63">
        <v>2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2</v>
      </c>
      <c r="AD63">
        <v>2</v>
      </c>
      <c r="AE63">
        <v>1</v>
      </c>
      <c r="AF63">
        <v>1</v>
      </c>
      <c r="AG63">
        <v>0</v>
      </c>
      <c r="AH63">
        <v>0</v>
      </c>
      <c r="AI63">
        <v>3</v>
      </c>
      <c r="AJ63">
        <v>3</v>
      </c>
    </row>
    <row r="64" spans="2:36" x14ac:dyDescent="0.3">
      <c r="D64" t="s">
        <v>217</v>
      </c>
      <c r="E64" t="s">
        <v>21</v>
      </c>
      <c r="F64" t="s">
        <v>116</v>
      </c>
      <c r="G64">
        <v>18</v>
      </c>
      <c r="H64">
        <v>7</v>
      </c>
      <c r="I64">
        <v>0</v>
      </c>
      <c r="J64">
        <v>0</v>
      </c>
      <c r="K64">
        <v>2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3</v>
      </c>
      <c r="V64">
        <v>1</v>
      </c>
      <c r="W64">
        <v>0</v>
      </c>
      <c r="X64">
        <v>0</v>
      </c>
      <c r="Y64">
        <v>0</v>
      </c>
      <c r="Z64">
        <v>0</v>
      </c>
      <c r="AA64">
        <v>2</v>
      </c>
      <c r="AB64">
        <v>0</v>
      </c>
      <c r="AC64">
        <v>17</v>
      </c>
      <c r="AD64">
        <v>6</v>
      </c>
      <c r="AE64">
        <v>4</v>
      </c>
      <c r="AF64">
        <v>2</v>
      </c>
      <c r="AG64">
        <v>0</v>
      </c>
      <c r="AH64">
        <v>0</v>
      </c>
      <c r="AI64">
        <v>23</v>
      </c>
      <c r="AJ64">
        <v>8</v>
      </c>
    </row>
    <row r="65" spans="2:36" x14ac:dyDescent="0.3">
      <c r="D65" t="s">
        <v>184</v>
      </c>
      <c r="E65" t="s">
        <v>21</v>
      </c>
      <c r="F65" t="s">
        <v>65</v>
      </c>
      <c r="G65">
        <v>5</v>
      </c>
      <c r="H65">
        <v>2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  <c r="R65">
        <v>0</v>
      </c>
      <c r="S65">
        <v>0</v>
      </c>
      <c r="T65">
        <v>0</v>
      </c>
      <c r="U65">
        <v>1</v>
      </c>
      <c r="V65">
        <v>1</v>
      </c>
      <c r="W65">
        <v>0</v>
      </c>
      <c r="X65">
        <v>0</v>
      </c>
      <c r="Y65">
        <v>0</v>
      </c>
      <c r="Z65">
        <v>0</v>
      </c>
      <c r="AA65">
        <v>1</v>
      </c>
      <c r="AB65">
        <v>0</v>
      </c>
      <c r="AC65">
        <v>3</v>
      </c>
      <c r="AD65">
        <v>2</v>
      </c>
      <c r="AE65">
        <v>3</v>
      </c>
      <c r="AF65">
        <v>1</v>
      </c>
      <c r="AG65">
        <v>0</v>
      </c>
      <c r="AH65">
        <v>0</v>
      </c>
      <c r="AI65">
        <v>7</v>
      </c>
      <c r="AJ65">
        <v>3</v>
      </c>
    </row>
    <row r="66" spans="2:36" x14ac:dyDescent="0.3">
      <c r="D66" t="s">
        <v>186</v>
      </c>
      <c r="E66" t="s">
        <v>21</v>
      </c>
      <c r="F66" t="s">
        <v>68</v>
      </c>
      <c r="G66">
        <v>1</v>
      </c>
      <c r="H66">
        <v>5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5</v>
      </c>
      <c r="AE66">
        <v>1</v>
      </c>
      <c r="AF66">
        <v>0</v>
      </c>
      <c r="AG66">
        <v>0</v>
      </c>
      <c r="AH66">
        <v>0</v>
      </c>
      <c r="AI66">
        <v>1</v>
      </c>
      <c r="AJ66">
        <v>5</v>
      </c>
    </row>
    <row r="67" spans="2:36" x14ac:dyDescent="0.3">
      <c r="D67" t="s">
        <v>188</v>
      </c>
      <c r="E67" t="s">
        <v>21</v>
      </c>
      <c r="F67" t="s">
        <v>71</v>
      </c>
      <c r="G67">
        <v>0</v>
      </c>
      <c r="H67">
        <v>3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>
        <v>2</v>
      </c>
      <c r="AG67">
        <v>0</v>
      </c>
      <c r="AH67">
        <v>0</v>
      </c>
      <c r="AI67">
        <v>0</v>
      </c>
      <c r="AJ67">
        <v>3</v>
      </c>
    </row>
    <row r="68" spans="2:36" x14ac:dyDescent="0.3">
      <c r="D68" t="s">
        <v>218</v>
      </c>
      <c r="E68" t="s">
        <v>21</v>
      </c>
      <c r="F68" t="s">
        <v>119</v>
      </c>
      <c r="G68">
        <v>1</v>
      </c>
      <c r="H68">
        <v>13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8</v>
      </c>
      <c r="AE68">
        <v>1</v>
      </c>
      <c r="AF68">
        <v>5</v>
      </c>
      <c r="AG68">
        <v>0</v>
      </c>
      <c r="AH68">
        <v>0</v>
      </c>
      <c r="AI68">
        <v>1</v>
      </c>
      <c r="AJ68">
        <v>14</v>
      </c>
    </row>
    <row r="69" spans="2:36" x14ac:dyDescent="0.3">
      <c r="D69" t="s">
        <v>195</v>
      </c>
      <c r="E69" t="s">
        <v>21</v>
      </c>
      <c r="F69" t="s">
        <v>82</v>
      </c>
      <c r="G69">
        <v>0</v>
      </c>
      <c r="H69">
        <v>1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3</v>
      </c>
      <c r="V69">
        <v>3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2</v>
      </c>
      <c r="AD69">
        <v>2</v>
      </c>
      <c r="AE69">
        <v>2</v>
      </c>
      <c r="AF69">
        <v>2</v>
      </c>
      <c r="AG69">
        <v>0</v>
      </c>
      <c r="AH69">
        <v>0</v>
      </c>
      <c r="AI69">
        <v>4</v>
      </c>
      <c r="AJ69">
        <v>4</v>
      </c>
    </row>
    <row r="70" spans="2:36" x14ac:dyDescent="0.3">
      <c r="D70" t="s">
        <v>219</v>
      </c>
      <c r="E70" t="s">
        <v>21</v>
      </c>
      <c r="F70" t="s">
        <v>121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1</v>
      </c>
      <c r="AJ70">
        <v>0</v>
      </c>
    </row>
    <row r="71" spans="2:36" x14ac:dyDescent="0.3">
      <c r="D71" t="s">
        <v>199</v>
      </c>
      <c r="E71" t="s">
        <v>21</v>
      </c>
      <c r="F71" t="s">
        <v>90</v>
      </c>
      <c r="G71">
        <v>5</v>
      </c>
      <c r="H71">
        <v>61</v>
      </c>
      <c r="I71">
        <v>0</v>
      </c>
      <c r="J71">
        <v>0</v>
      </c>
      <c r="K71">
        <v>2</v>
      </c>
      <c r="L71">
        <v>0</v>
      </c>
      <c r="M71">
        <v>0</v>
      </c>
      <c r="N71">
        <v>0</v>
      </c>
      <c r="O71">
        <v>0</v>
      </c>
      <c r="P71">
        <v>3</v>
      </c>
      <c r="Q71">
        <v>0</v>
      </c>
      <c r="R71">
        <v>4</v>
      </c>
      <c r="S71">
        <v>2</v>
      </c>
      <c r="T71">
        <v>2</v>
      </c>
      <c r="U71">
        <v>0</v>
      </c>
      <c r="V71">
        <v>1</v>
      </c>
      <c r="W71">
        <v>0</v>
      </c>
      <c r="X71">
        <v>0</v>
      </c>
      <c r="Y71">
        <v>0</v>
      </c>
      <c r="Z71">
        <v>0</v>
      </c>
      <c r="AA71">
        <v>2</v>
      </c>
      <c r="AB71">
        <v>16</v>
      </c>
      <c r="AC71">
        <v>4</v>
      </c>
      <c r="AD71">
        <v>42</v>
      </c>
      <c r="AE71">
        <v>3</v>
      </c>
      <c r="AF71">
        <v>13</v>
      </c>
      <c r="AG71">
        <v>0</v>
      </c>
      <c r="AH71">
        <v>0</v>
      </c>
      <c r="AI71">
        <v>9</v>
      </c>
      <c r="AJ71">
        <v>71</v>
      </c>
    </row>
    <row r="72" spans="2:36" x14ac:dyDescent="0.3">
      <c r="D72" t="s">
        <v>203</v>
      </c>
      <c r="E72" t="s">
        <v>21</v>
      </c>
      <c r="F72" t="s">
        <v>98</v>
      </c>
      <c r="G72">
        <v>1</v>
      </c>
      <c r="H72">
        <v>1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</v>
      </c>
      <c r="T72">
        <v>0</v>
      </c>
      <c r="U72">
        <v>1</v>
      </c>
      <c r="V72">
        <v>2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  <c r="AC72">
        <v>3</v>
      </c>
      <c r="AD72">
        <v>2</v>
      </c>
      <c r="AE72">
        <v>0</v>
      </c>
      <c r="AF72">
        <v>0</v>
      </c>
      <c r="AG72">
        <v>0</v>
      </c>
      <c r="AH72">
        <v>0</v>
      </c>
      <c r="AI72">
        <v>3</v>
      </c>
      <c r="AJ72">
        <v>3</v>
      </c>
    </row>
    <row r="73" spans="2:36" x14ac:dyDescent="0.3">
      <c r="D73" t="s">
        <v>220</v>
      </c>
      <c r="E73" t="s">
        <v>21</v>
      </c>
      <c r="F73" t="s">
        <v>300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1</v>
      </c>
    </row>
    <row r="74" spans="2:36" x14ac:dyDescent="0.3">
      <c r="D74" t="s">
        <v>221</v>
      </c>
      <c r="E74" t="s">
        <v>21</v>
      </c>
      <c r="F74" t="s">
        <v>301</v>
      </c>
      <c r="G74">
        <v>2</v>
      </c>
      <c r="H74">
        <v>1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2</v>
      </c>
      <c r="AD74">
        <v>1</v>
      </c>
      <c r="AE74">
        <v>0</v>
      </c>
      <c r="AF74">
        <v>0</v>
      </c>
      <c r="AG74">
        <v>0</v>
      </c>
      <c r="AH74">
        <v>0</v>
      </c>
      <c r="AI74">
        <v>2</v>
      </c>
      <c r="AJ74">
        <v>1</v>
      </c>
    </row>
    <row r="75" spans="2:36" x14ac:dyDescent="0.3">
      <c r="D75" t="s">
        <v>222</v>
      </c>
      <c r="E75" t="s">
        <v>21</v>
      </c>
      <c r="F75" t="s">
        <v>302</v>
      </c>
      <c r="G75">
        <v>1</v>
      </c>
      <c r="H75">
        <v>2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2</v>
      </c>
      <c r="AE75">
        <v>0</v>
      </c>
      <c r="AF75">
        <v>1</v>
      </c>
      <c r="AG75">
        <v>0</v>
      </c>
      <c r="AH75">
        <v>0</v>
      </c>
      <c r="AI75">
        <v>1</v>
      </c>
      <c r="AJ75">
        <v>3</v>
      </c>
    </row>
    <row r="76" spans="2:36" x14ac:dyDescent="0.3">
      <c r="D76" t="s">
        <v>223</v>
      </c>
      <c r="E76" t="s">
        <v>21</v>
      </c>
      <c r="F76" t="s">
        <v>303</v>
      </c>
      <c r="G76">
        <v>4</v>
      </c>
      <c r="H76">
        <v>2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1</v>
      </c>
      <c r="P76">
        <v>0</v>
      </c>
      <c r="Q76">
        <v>0</v>
      </c>
      <c r="R76">
        <v>0</v>
      </c>
      <c r="S76">
        <v>0</v>
      </c>
      <c r="T76">
        <v>1</v>
      </c>
      <c r="U76">
        <v>1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  <c r="AC76">
        <v>6</v>
      </c>
      <c r="AD76">
        <v>2</v>
      </c>
      <c r="AE76">
        <v>0</v>
      </c>
      <c r="AF76">
        <v>1</v>
      </c>
      <c r="AG76">
        <v>0</v>
      </c>
      <c r="AH76">
        <v>0</v>
      </c>
      <c r="AI76">
        <v>6</v>
      </c>
      <c r="AJ76">
        <v>4</v>
      </c>
    </row>
    <row r="77" spans="2:36" x14ac:dyDescent="0.3">
      <c r="B77" t="s">
        <v>224</v>
      </c>
      <c r="C77" t="s">
        <v>326</v>
      </c>
      <c r="D77" t="s">
        <v>225</v>
      </c>
      <c r="E77" t="s">
        <v>21</v>
      </c>
      <c r="F77" t="s">
        <v>130</v>
      </c>
      <c r="G77">
        <v>0</v>
      </c>
      <c r="H77">
        <v>1</v>
      </c>
      <c r="I77">
        <v>0</v>
      </c>
      <c r="J77">
        <v>0</v>
      </c>
      <c r="K77">
        <v>0</v>
      </c>
      <c r="L77">
        <v>1</v>
      </c>
      <c r="M77">
        <v>0</v>
      </c>
      <c r="N77">
        <v>0</v>
      </c>
      <c r="O77">
        <v>1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1</v>
      </c>
      <c r="AE77">
        <v>0</v>
      </c>
      <c r="AF77">
        <v>1</v>
      </c>
      <c r="AG77">
        <v>0</v>
      </c>
      <c r="AH77">
        <v>0</v>
      </c>
      <c r="AI77">
        <v>1</v>
      </c>
      <c r="AJ77">
        <v>2</v>
      </c>
    </row>
    <row r="78" spans="2:36" x14ac:dyDescent="0.3">
      <c r="D78" t="s">
        <v>161</v>
      </c>
      <c r="E78" t="s">
        <v>21</v>
      </c>
      <c r="F78" t="s">
        <v>34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</v>
      </c>
      <c r="AJ78">
        <v>0</v>
      </c>
    </row>
    <row r="79" spans="2:36" x14ac:dyDescent="0.3">
      <c r="D79" t="s">
        <v>328</v>
      </c>
      <c r="E79" t="s">
        <v>21</v>
      </c>
      <c r="F79" t="s">
        <v>280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1</v>
      </c>
      <c r="AE79">
        <v>0</v>
      </c>
      <c r="AF79">
        <v>0</v>
      </c>
      <c r="AG79">
        <v>0</v>
      </c>
      <c r="AH79">
        <v>0</v>
      </c>
      <c r="AI79">
        <v>1</v>
      </c>
      <c r="AJ79">
        <v>1</v>
      </c>
    </row>
    <row r="80" spans="2:36" x14ac:dyDescent="0.3">
      <c r="D80" t="s">
        <v>215</v>
      </c>
      <c r="E80" t="s">
        <v>21</v>
      </c>
      <c r="F80" t="s">
        <v>110</v>
      </c>
      <c r="G80">
        <v>0</v>
      </c>
      <c r="H80">
        <v>3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1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1</v>
      </c>
      <c r="AF80">
        <v>2</v>
      </c>
      <c r="AG80">
        <v>0</v>
      </c>
      <c r="AH80">
        <v>0</v>
      </c>
      <c r="AI80">
        <v>1</v>
      </c>
      <c r="AJ80">
        <v>3</v>
      </c>
    </row>
    <row r="81" spans="4:36" x14ac:dyDescent="0.3">
      <c r="D81" t="s">
        <v>216</v>
      </c>
      <c r="E81" t="s">
        <v>21</v>
      </c>
      <c r="F81" t="s">
        <v>112</v>
      </c>
      <c r="G81">
        <v>0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2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>
        <v>0</v>
      </c>
      <c r="AF81">
        <v>1</v>
      </c>
      <c r="AG81">
        <v>0</v>
      </c>
      <c r="AH81">
        <v>0</v>
      </c>
      <c r="AI81">
        <v>0</v>
      </c>
      <c r="AJ81">
        <v>3</v>
      </c>
    </row>
    <row r="82" spans="4:36" x14ac:dyDescent="0.3">
      <c r="D82" t="s">
        <v>226</v>
      </c>
      <c r="E82" t="s">
        <v>21</v>
      </c>
      <c r="F82" t="s">
        <v>125</v>
      </c>
      <c r="G82">
        <v>1</v>
      </c>
      <c r="H82">
        <v>17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1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3</v>
      </c>
      <c r="AE82">
        <v>2</v>
      </c>
      <c r="AF82">
        <v>15</v>
      </c>
      <c r="AG82">
        <v>0</v>
      </c>
      <c r="AH82">
        <v>0</v>
      </c>
      <c r="AI82">
        <v>2</v>
      </c>
      <c r="AJ82">
        <v>18</v>
      </c>
    </row>
    <row r="83" spans="4:36" x14ac:dyDescent="0.3">
      <c r="D83" t="s">
        <v>329</v>
      </c>
      <c r="E83" t="s">
        <v>21</v>
      </c>
      <c r="F83" t="s">
        <v>114</v>
      </c>
      <c r="G83">
        <v>1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1</v>
      </c>
      <c r="AF83">
        <v>1</v>
      </c>
      <c r="AG83">
        <v>0</v>
      </c>
      <c r="AH83">
        <v>0</v>
      </c>
      <c r="AI83">
        <v>1</v>
      </c>
      <c r="AJ83">
        <v>1</v>
      </c>
    </row>
    <row r="84" spans="4:36" x14ac:dyDescent="0.3">
      <c r="D84" t="s">
        <v>330</v>
      </c>
      <c r="E84" t="s">
        <v>21</v>
      </c>
      <c r="F84" t="s">
        <v>309</v>
      </c>
      <c r="G84">
        <v>1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1</v>
      </c>
      <c r="AF84">
        <v>1</v>
      </c>
      <c r="AG84">
        <v>0</v>
      </c>
      <c r="AH84">
        <v>0</v>
      </c>
      <c r="AI84">
        <v>1</v>
      </c>
      <c r="AJ84">
        <v>1</v>
      </c>
    </row>
    <row r="85" spans="4:36" x14ac:dyDescent="0.3">
      <c r="D85" t="s">
        <v>217</v>
      </c>
      <c r="E85" t="s">
        <v>21</v>
      </c>
      <c r="F85" t="s">
        <v>116</v>
      </c>
      <c r="G85">
        <v>4</v>
      </c>
      <c r="H85">
        <v>0</v>
      </c>
      <c r="I85">
        <v>0</v>
      </c>
      <c r="J85">
        <v>0</v>
      </c>
      <c r="K85">
        <v>0</v>
      </c>
      <c r="L85">
        <v>1</v>
      </c>
      <c r="M85">
        <v>0</v>
      </c>
      <c r="N85">
        <v>0</v>
      </c>
      <c r="O85">
        <v>1</v>
      </c>
      <c r="P85">
        <v>0</v>
      </c>
      <c r="Q85">
        <v>0</v>
      </c>
      <c r="R85">
        <v>0</v>
      </c>
      <c r="S85">
        <v>0</v>
      </c>
      <c r="T85">
        <v>0</v>
      </c>
      <c r="U85">
        <v>3</v>
      </c>
      <c r="V85">
        <v>1</v>
      </c>
      <c r="W85">
        <v>1</v>
      </c>
      <c r="X85">
        <v>0</v>
      </c>
      <c r="Y85">
        <v>0</v>
      </c>
      <c r="Z85">
        <v>0</v>
      </c>
      <c r="AA85">
        <v>0</v>
      </c>
      <c r="AB85">
        <v>0</v>
      </c>
      <c r="AC85">
        <v>3</v>
      </c>
      <c r="AD85">
        <v>1</v>
      </c>
      <c r="AE85">
        <v>6</v>
      </c>
      <c r="AF85">
        <v>1</v>
      </c>
      <c r="AG85">
        <v>0</v>
      </c>
      <c r="AH85">
        <v>0</v>
      </c>
      <c r="AI85">
        <v>9</v>
      </c>
      <c r="AJ85">
        <v>2</v>
      </c>
    </row>
    <row r="86" spans="4:36" x14ac:dyDescent="0.3">
      <c r="D86" t="s">
        <v>218</v>
      </c>
      <c r="E86" t="s">
        <v>21</v>
      </c>
      <c r="F86" t="s">
        <v>119</v>
      </c>
      <c r="G86">
        <v>2</v>
      </c>
      <c r="H86">
        <v>5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1</v>
      </c>
      <c r="V86">
        <v>1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2</v>
      </c>
      <c r="AD86">
        <v>4</v>
      </c>
      <c r="AE86">
        <v>1</v>
      </c>
      <c r="AF86">
        <v>3</v>
      </c>
      <c r="AG86">
        <v>0</v>
      </c>
      <c r="AH86">
        <v>0</v>
      </c>
      <c r="AI86">
        <v>3</v>
      </c>
      <c r="AJ86">
        <v>7</v>
      </c>
    </row>
    <row r="87" spans="4:36" x14ac:dyDescent="0.3">
      <c r="D87" t="s">
        <v>192</v>
      </c>
      <c r="E87" t="s">
        <v>21</v>
      </c>
      <c r="F87" t="s">
        <v>77</v>
      </c>
      <c r="G87">
        <v>0</v>
      </c>
      <c r="H87">
        <v>3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1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4</v>
      </c>
      <c r="AG87">
        <v>0</v>
      </c>
      <c r="AH87">
        <v>0</v>
      </c>
      <c r="AI87">
        <v>0</v>
      </c>
      <c r="AJ87">
        <v>4</v>
      </c>
    </row>
    <row r="88" spans="4:36" x14ac:dyDescent="0.3">
      <c r="D88" t="s">
        <v>227</v>
      </c>
      <c r="E88" t="s">
        <v>21</v>
      </c>
      <c r="F88" t="s">
        <v>310</v>
      </c>
      <c r="G88">
        <v>3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3</v>
      </c>
      <c r="AF88">
        <v>0</v>
      </c>
      <c r="AG88">
        <v>0</v>
      </c>
      <c r="AH88">
        <v>0</v>
      </c>
      <c r="AI88">
        <v>3</v>
      </c>
      <c r="AJ88">
        <v>1</v>
      </c>
    </row>
    <row r="89" spans="4:36" x14ac:dyDescent="0.3">
      <c r="D89" t="s">
        <v>199</v>
      </c>
      <c r="E89" t="s">
        <v>21</v>
      </c>
      <c r="F89" t="s">
        <v>90</v>
      </c>
      <c r="G89">
        <v>0</v>
      </c>
      <c r="H89">
        <v>3</v>
      </c>
      <c r="I89">
        <v>0</v>
      </c>
      <c r="J89">
        <v>0</v>
      </c>
      <c r="K89">
        <v>0</v>
      </c>
      <c r="L89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4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4</v>
      </c>
    </row>
    <row r="90" spans="4:36" x14ac:dyDescent="0.3">
      <c r="D90" t="s">
        <v>201</v>
      </c>
      <c r="E90" t="s">
        <v>21</v>
      </c>
      <c r="F90" t="s">
        <v>94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1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10"/>
  <sheetViews>
    <sheetView topLeftCell="A61" workbookViewId="0">
      <pane xSplit="3" ySplit="5" topLeftCell="AD69" activePane="bottomRight" state="frozen"/>
      <selection activeCell="A61" sqref="A61"/>
      <selection pane="topRight" activeCell="D61" sqref="D61"/>
      <selection pane="bottomLeft" activeCell="A66" sqref="A66"/>
      <selection pane="bottomRight" activeCell="D66" sqref="D66"/>
    </sheetView>
  </sheetViews>
  <sheetFormatPr defaultRowHeight="14.4" x14ac:dyDescent="0.3"/>
  <cols>
    <col min="35" max="35" width="8.77734375" style="63"/>
  </cols>
  <sheetData>
    <row r="1" spans="1:35" x14ac:dyDescent="0.3">
      <c r="A1" t="s">
        <v>101</v>
      </c>
      <c r="B1" t="s">
        <v>230</v>
      </c>
      <c r="C1" t="s">
        <v>25</v>
      </c>
      <c r="D1">
        <v>2</v>
      </c>
      <c r="E1">
        <v>1</v>
      </c>
      <c r="F1">
        <v>1</v>
      </c>
      <c r="G1">
        <v>0</v>
      </c>
      <c r="H1">
        <v>0</v>
      </c>
      <c r="I1">
        <v>0</v>
      </c>
      <c r="J1">
        <v>1</v>
      </c>
      <c r="K1">
        <v>1</v>
      </c>
      <c r="L1">
        <v>12</v>
      </c>
      <c r="M1">
        <v>6</v>
      </c>
      <c r="N1">
        <v>0</v>
      </c>
      <c r="O1">
        <v>0</v>
      </c>
      <c r="P1">
        <v>1</v>
      </c>
      <c r="Q1">
        <v>2</v>
      </c>
      <c r="R1">
        <v>0</v>
      </c>
      <c r="S1">
        <v>0</v>
      </c>
      <c r="T1">
        <v>0</v>
      </c>
      <c r="U1">
        <v>0</v>
      </c>
      <c r="V1">
        <v>0</v>
      </c>
      <c r="W1">
        <v>0</v>
      </c>
      <c r="X1">
        <v>13</v>
      </c>
      <c r="Y1">
        <v>6</v>
      </c>
      <c r="Z1">
        <v>4</v>
      </c>
      <c r="AA1">
        <v>4</v>
      </c>
      <c r="AB1">
        <v>0</v>
      </c>
      <c r="AC1">
        <v>0</v>
      </c>
      <c r="AD1">
        <v>0</v>
      </c>
      <c r="AE1">
        <v>0</v>
      </c>
      <c r="AF1">
        <v>17</v>
      </c>
      <c r="AG1">
        <v>10</v>
      </c>
      <c r="AH1">
        <v>27</v>
      </c>
      <c r="AI1" s="63">
        <v>4.0201000000000002</v>
      </c>
    </row>
    <row r="2" spans="1:35" x14ac:dyDescent="0.3">
      <c r="A2" t="s">
        <v>26</v>
      </c>
      <c r="C2" t="s">
        <v>27</v>
      </c>
      <c r="D2">
        <v>1</v>
      </c>
      <c r="E2">
        <v>2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10</v>
      </c>
      <c r="M2">
        <v>36</v>
      </c>
      <c r="N2">
        <v>0</v>
      </c>
      <c r="O2">
        <v>0</v>
      </c>
      <c r="P2">
        <v>0</v>
      </c>
      <c r="Q2">
        <v>1</v>
      </c>
      <c r="R2">
        <v>1</v>
      </c>
      <c r="S2">
        <v>0</v>
      </c>
      <c r="T2">
        <v>0</v>
      </c>
      <c r="U2">
        <v>1</v>
      </c>
      <c r="V2">
        <v>0</v>
      </c>
      <c r="W2">
        <v>0</v>
      </c>
      <c r="X2">
        <v>11</v>
      </c>
      <c r="Y2">
        <v>37</v>
      </c>
      <c r="Z2">
        <v>1</v>
      </c>
      <c r="AA2">
        <v>4</v>
      </c>
      <c r="AB2">
        <v>0</v>
      </c>
      <c r="AC2">
        <v>0</v>
      </c>
      <c r="AD2">
        <v>0</v>
      </c>
      <c r="AE2">
        <v>0</v>
      </c>
      <c r="AF2">
        <v>12</v>
      </c>
      <c r="AG2">
        <v>41</v>
      </c>
      <c r="AH2">
        <v>53</v>
      </c>
      <c r="AI2" s="63">
        <v>26.010100000000001</v>
      </c>
    </row>
    <row r="3" spans="1:35" x14ac:dyDescent="0.3">
      <c r="A3" t="s">
        <v>28</v>
      </c>
      <c r="C3" t="s">
        <v>29</v>
      </c>
      <c r="D3">
        <v>2</v>
      </c>
      <c r="E3">
        <v>4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12</v>
      </c>
      <c r="M3">
        <v>10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0</v>
      </c>
      <c r="X3">
        <v>9</v>
      </c>
      <c r="Y3">
        <v>14</v>
      </c>
      <c r="Z3">
        <v>5</v>
      </c>
      <c r="AA3">
        <v>1</v>
      </c>
      <c r="AB3">
        <v>0</v>
      </c>
      <c r="AC3">
        <v>0</v>
      </c>
      <c r="AD3">
        <v>0</v>
      </c>
      <c r="AE3">
        <v>0</v>
      </c>
      <c r="AF3">
        <v>14</v>
      </c>
      <c r="AG3">
        <v>15</v>
      </c>
      <c r="AH3">
        <v>29</v>
      </c>
      <c r="AI3" s="63">
        <v>52.030099999999997</v>
      </c>
    </row>
    <row r="4" spans="1:35" x14ac:dyDescent="0.3">
      <c r="A4" t="s">
        <v>30</v>
      </c>
      <c r="C4" t="s">
        <v>31</v>
      </c>
      <c r="D4">
        <v>9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5</v>
      </c>
      <c r="M4">
        <v>8</v>
      </c>
      <c r="N4">
        <v>0</v>
      </c>
      <c r="O4">
        <v>0</v>
      </c>
      <c r="P4">
        <v>1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10</v>
      </c>
      <c r="Y4">
        <v>9</v>
      </c>
      <c r="Z4">
        <v>5</v>
      </c>
      <c r="AA4">
        <v>0</v>
      </c>
      <c r="AB4">
        <v>0</v>
      </c>
      <c r="AC4">
        <v>0</v>
      </c>
      <c r="AD4">
        <v>0</v>
      </c>
      <c r="AE4">
        <v>0</v>
      </c>
      <c r="AF4">
        <v>15</v>
      </c>
      <c r="AG4">
        <v>9</v>
      </c>
      <c r="AH4">
        <v>24</v>
      </c>
      <c r="AI4" s="63">
        <v>52.080100000000002</v>
      </c>
    </row>
    <row r="5" spans="1:35" x14ac:dyDescent="0.3">
      <c r="A5" t="s">
        <v>266</v>
      </c>
      <c r="C5" t="s">
        <v>33</v>
      </c>
      <c r="D5">
        <v>2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4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3</v>
      </c>
      <c r="Z5">
        <v>3</v>
      </c>
      <c r="AA5">
        <v>1</v>
      </c>
      <c r="AB5">
        <v>0</v>
      </c>
      <c r="AC5">
        <v>0</v>
      </c>
      <c r="AD5">
        <v>0</v>
      </c>
      <c r="AE5">
        <v>0</v>
      </c>
      <c r="AF5">
        <v>3</v>
      </c>
      <c r="AG5">
        <v>4</v>
      </c>
      <c r="AH5">
        <v>7</v>
      </c>
      <c r="AI5" s="63">
        <v>52.130400000000002</v>
      </c>
    </row>
    <row r="6" spans="1:35" x14ac:dyDescent="0.3">
      <c r="A6" t="s">
        <v>262</v>
      </c>
      <c r="C6" t="s">
        <v>34</v>
      </c>
      <c r="D6">
        <v>6</v>
      </c>
      <c r="E6">
        <v>2</v>
      </c>
      <c r="F6">
        <v>0</v>
      </c>
      <c r="G6">
        <v>1</v>
      </c>
      <c r="H6">
        <v>1</v>
      </c>
      <c r="I6">
        <v>0</v>
      </c>
      <c r="J6">
        <v>1</v>
      </c>
      <c r="K6">
        <v>0</v>
      </c>
      <c r="L6">
        <v>21</v>
      </c>
      <c r="M6">
        <v>38</v>
      </c>
      <c r="N6">
        <v>0</v>
      </c>
      <c r="O6">
        <v>0</v>
      </c>
      <c r="P6">
        <v>0</v>
      </c>
      <c r="Q6">
        <v>1</v>
      </c>
      <c r="R6">
        <v>1</v>
      </c>
      <c r="S6">
        <v>1</v>
      </c>
      <c r="T6">
        <v>0</v>
      </c>
      <c r="U6">
        <v>0</v>
      </c>
      <c r="V6">
        <v>0</v>
      </c>
      <c r="W6">
        <v>0</v>
      </c>
      <c r="X6">
        <v>20</v>
      </c>
      <c r="Y6">
        <v>30</v>
      </c>
      <c r="Z6">
        <v>10</v>
      </c>
      <c r="AA6">
        <v>13</v>
      </c>
      <c r="AB6">
        <v>0</v>
      </c>
      <c r="AC6">
        <v>0</v>
      </c>
      <c r="AD6">
        <v>0</v>
      </c>
      <c r="AE6">
        <v>0</v>
      </c>
      <c r="AF6">
        <v>30</v>
      </c>
      <c r="AG6">
        <v>43</v>
      </c>
      <c r="AH6">
        <v>73</v>
      </c>
      <c r="AI6" s="63">
        <v>52.020099999999999</v>
      </c>
    </row>
    <row r="7" spans="1:35" x14ac:dyDescent="0.3">
      <c r="A7" t="s">
        <v>35</v>
      </c>
      <c r="C7" t="s">
        <v>36</v>
      </c>
      <c r="D7">
        <v>2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2</v>
      </c>
      <c r="M7">
        <v>6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4</v>
      </c>
      <c r="Y7">
        <v>7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4</v>
      </c>
      <c r="AG7">
        <v>7</v>
      </c>
      <c r="AH7">
        <v>11</v>
      </c>
      <c r="AI7" s="63">
        <v>52.020099999999999</v>
      </c>
    </row>
    <row r="8" spans="1:35" x14ac:dyDescent="0.3">
      <c r="A8" t="s">
        <v>265</v>
      </c>
      <c r="C8" t="s">
        <v>38</v>
      </c>
      <c r="D8">
        <v>1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2</v>
      </c>
      <c r="M8">
        <v>8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2</v>
      </c>
      <c r="V8">
        <v>0</v>
      </c>
      <c r="W8">
        <v>0</v>
      </c>
      <c r="X8">
        <v>1</v>
      </c>
      <c r="Y8">
        <v>9</v>
      </c>
      <c r="Z8">
        <v>2</v>
      </c>
      <c r="AA8">
        <v>1</v>
      </c>
      <c r="AB8">
        <v>0</v>
      </c>
      <c r="AC8">
        <v>2</v>
      </c>
      <c r="AD8">
        <v>0</v>
      </c>
      <c r="AE8">
        <v>0</v>
      </c>
      <c r="AF8">
        <v>3</v>
      </c>
      <c r="AG8">
        <v>12</v>
      </c>
      <c r="AH8">
        <v>15</v>
      </c>
      <c r="AI8" s="63">
        <v>52.090400000000002</v>
      </c>
    </row>
    <row r="9" spans="1:35" x14ac:dyDescent="0.3">
      <c r="A9" t="s">
        <v>39</v>
      </c>
      <c r="C9" t="s">
        <v>40</v>
      </c>
      <c r="D9">
        <v>3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5</v>
      </c>
      <c r="M9">
        <v>10</v>
      </c>
      <c r="N9">
        <v>0</v>
      </c>
      <c r="O9">
        <v>0</v>
      </c>
      <c r="P9">
        <v>0</v>
      </c>
      <c r="Q9">
        <v>0</v>
      </c>
      <c r="R9">
        <v>1</v>
      </c>
      <c r="S9">
        <v>1</v>
      </c>
      <c r="T9">
        <v>0</v>
      </c>
      <c r="U9">
        <v>0</v>
      </c>
      <c r="V9">
        <v>0</v>
      </c>
      <c r="W9">
        <v>0</v>
      </c>
      <c r="X9">
        <v>6</v>
      </c>
      <c r="Y9">
        <v>10</v>
      </c>
      <c r="Z9">
        <v>3</v>
      </c>
      <c r="AA9">
        <v>2</v>
      </c>
      <c r="AB9">
        <v>0</v>
      </c>
      <c r="AC9">
        <v>0</v>
      </c>
      <c r="AD9">
        <v>0</v>
      </c>
      <c r="AE9">
        <v>0</v>
      </c>
      <c r="AF9">
        <v>9</v>
      </c>
      <c r="AG9">
        <v>12</v>
      </c>
      <c r="AH9">
        <v>21</v>
      </c>
      <c r="AI9" s="63">
        <v>52.140099999999997</v>
      </c>
    </row>
    <row r="10" spans="1:35" x14ac:dyDescent="0.3">
      <c r="A10" t="s">
        <v>263</v>
      </c>
      <c r="C10" t="s">
        <v>42</v>
      </c>
      <c r="D10">
        <v>9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7</v>
      </c>
      <c r="M10">
        <v>0</v>
      </c>
      <c r="N10">
        <v>0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8</v>
      </c>
      <c r="Y10">
        <v>0</v>
      </c>
      <c r="Z10">
        <v>7</v>
      </c>
      <c r="AA10">
        <v>0</v>
      </c>
      <c r="AB10">
        <v>3</v>
      </c>
      <c r="AC10">
        <v>0</v>
      </c>
      <c r="AD10">
        <v>0</v>
      </c>
      <c r="AE10">
        <v>0</v>
      </c>
      <c r="AF10">
        <v>18</v>
      </c>
      <c r="AG10">
        <v>0</v>
      </c>
      <c r="AH10">
        <v>18</v>
      </c>
      <c r="AI10" s="63">
        <v>52.020899999999997</v>
      </c>
    </row>
    <row r="11" spans="1:35" x14ac:dyDescent="0.3">
      <c r="A11" t="s">
        <v>264</v>
      </c>
      <c r="C11" t="s">
        <v>133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3</v>
      </c>
      <c r="M11">
        <v>2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3</v>
      </c>
      <c r="Y11">
        <v>2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3</v>
      </c>
      <c r="AG11">
        <v>2</v>
      </c>
      <c r="AH11">
        <v>5</v>
      </c>
      <c r="AI11" s="63">
        <v>52.070099999999996</v>
      </c>
    </row>
    <row r="12" spans="1:35" x14ac:dyDescent="0.3">
      <c r="A12" t="s">
        <v>234</v>
      </c>
      <c r="B12" t="s">
        <v>135</v>
      </c>
      <c r="C12" t="s">
        <v>44</v>
      </c>
      <c r="D12">
        <v>0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7</v>
      </c>
      <c r="M12">
        <v>17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7</v>
      </c>
      <c r="Y12">
        <v>15</v>
      </c>
      <c r="Z12">
        <v>1</v>
      </c>
      <c r="AA12">
        <v>3</v>
      </c>
      <c r="AB12">
        <v>0</v>
      </c>
      <c r="AC12">
        <v>0</v>
      </c>
      <c r="AD12">
        <v>0</v>
      </c>
      <c r="AE12">
        <v>0</v>
      </c>
      <c r="AF12">
        <v>8</v>
      </c>
      <c r="AG12">
        <v>18</v>
      </c>
      <c r="AH12">
        <v>26</v>
      </c>
      <c r="AI12" s="63">
        <v>9.0401000000000007</v>
      </c>
    </row>
    <row r="13" spans="1:35" x14ac:dyDescent="0.3">
      <c r="A13" t="s">
        <v>237</v>
      </c>
      <c r="C13" t="s">
        <v>238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1</v>
      </c>
      <c r="AD13">
        <v>0</v>
      </c>
      <c r="AE13">
        <v>0</v>
      </c>
      <c r="AF13">
        <v>0</v>
      </c>
      <c r="AG13">
        <v>1</v>
      </c>
      <c r="AH13">
        <v>1</v>
      </c>
      <c r="AI13" s="63">
        <v>9.0701000000000001</v>
      </c>
    </row>
    <row r="14" spans="1:35" x14ac:dyDescent="0.3">
      <c r="A14" t="s">
        <v>235</v>
      </c>
      <c r="B14" t="s">
        <v>236</v>
      </c>
      <c r="C14" t="s">
        <v>45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11</v>
      </c>
      <c r="M14">
        <v>4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7</v>
      </c>
      <c r="Y14">
        <v>3</v>
      </c>
      <c r="Z14">
        <v>4</v>
      </c>
      <c r="AA14">
        <v>2</v>
      </c>
      <c r="AB14">
        <v>0</v>
      </c>
      <c r="AC14">
        <v>0</v>
      </c>
      <c r="AD14">
        <v>0</v>
      </c>
      <c r="AE14">
        <v>0</v>
      </c>
      <c r="AF14">
        <v>11</v>
      </c>
      <c r="AG14">
        <v>5</v>
      </c>
      <c r="AH14">
        <v>16</v>
      </c>
      <c r="AI14" s="63">
        <v>9.0402000000000005</v>
      </c>
    </row>
    <row r="15" spans="1:35" x14ac:dyDescent="0.3">
      <c r="A15" t="s">
        <v>239</v>
      </c>
      <c r="B15" t="s">
        <v>233</v>
      </c>
      <c r="C15" t="s">
        <v>46</v>
      </c>
      <c r="D15">
        <v>1</v>
      </c>
      <c r="E15">
        <v>1</v>
      </c>
      <c r="F15">
        <v>0</v>
      </c>
      <c r="G15">
        <v>2</v>
      </c>
      <c r="H15">
        <v>0</v>
      </c>
      <c r="I15">
        <v>0</v>
      </c>
      <c r="J15">
        <v>0</v>
      </c>
      <c r="K15">
        <v>0</v>
      </c>
      <c r="L15">
        <v>3</v>
      </c>
      <c r="M15">
        <v>21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3</v>
      </c>
      <c r="Y15">
        <v>19</v>
      </c>
      <c r="Z15">
        <v>1</v>
      </c>
      <c r="AA15">
        <v>5</v>
      </c>
      <c r="AB15">
        <v>0</v>
      </c>
      <c r="AC15">
        <v>0</v>
      </c>
      <c r="AD15">
        <v>0</v>
      </c>
      <c r="AE15">
        <v>0</v>
      </c>
      <c r="AF15">
        <v>4</v>
      </c>
      <c r="AG15">
        <v>24</v>
      </c>
      <c r="AH15">
        <v>28</v>
      </c>
      <c r="AI15" s="63">
        <v>9.0998999999999999</v>
      </c>
    </row>
    <row r="16" spans="1:35" x14ac:dyDescent="0.3">
      <c r="A16" t="s">
        <v>240</v>
      </c>
      <c r="B16" t="s">
        <v>241</v>
      </c>
      <c r="C16" t="s">
        <v>47</v>
      </c>
      <c r="D16">
        <v>0</v>
      </c>
      <c r="E16">
        <v>0</v>
      </c>
      <c r="F16">
        <v>1</v>
      </c>
      <c r="G16">
        <v>1</v>
      </c>
      <c r="H16">
        <v>0</v>
      </c>
      <c r="I16">
        <v>0</v>
      </c>
      <c r="J16">
        <v>0</v>
      </c>
      <c r="K16">
        <v>0</v>
      </c>
      <c r="L16">
        <v>5</v>
      </c>
      <c r="M16">
        <v>3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4</v>
      </c>
      <c r="Y16">
        <v>2</v>
      </c>
      <c r="Z16">
        <v>2</v>
      </c>
      <c r="AA16">
        <v>2</v>
      </c>
      <c r="AB16">
        <v>0</v>
      </c>
      <c r="AC16">
        <v>0</v>
      </c>
      <c r="AD16">
        <v>0</v>
      </c>
      <c r="AE16">
        <v>0</v>
      </c>
      <c r="AF16">
        <v>6</v>
      </c>
      <c r="AG16">
        <v>4</v>
      </c>
      <c r="AH16">
        <v>10</v>
      </c>
      <c r="AI16" s="63">
        <v>10.0304</v>
      </c>
    </row>
    <row r="17" spans="1:35" x14ac:dyDescent="0.3">
      <c r="A17" t="s">
        <v>242</v>
      </c>
      <c r="B17" t="s">
        <v>131</v>
      </c>
      <c r="C17" t="s">
        <v>49</v>
      </c>
      <c r="D17">
        <v>5</v>
      </c>
      <c r="E17">
        <v>1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16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14</v>
      </c>
      <c r="Y17">
        <v>1</v>
      </c>
      <c r="Z17">
        <v>7</v>
      </c>
      <c r="AA17">
        <v>2</v>
      </c>
      <c r="AB17">
        <v>1</v>
      </c>
      <c r="AC17">
        <v>0</v>
      </c>
      <c r="AD17">
        <v>0</v>
      </c>
      <c r="AE17">
        <v>0</v>
      </c>
      <c r="AF17">
        <v>22</v>
      </c>
      <c r="AG17">
        <v>3</v>
      </c>
      <c r="AH17">
        <v>25</v>
      </c>
      <c r="AI17" s="63">
        <v>11.0101</v>
      </c>
    </row>
    <row r="18" spans="1:35" x14ac:dyDescent="0.3">
      <c r="A18" t="s">
        <v>243</v>
      </c>
      <c r="B18" t="s">
        <v>244</v>
      </c>
      <c r="C18" t="s">
        <v>51</v>
      </c>
      <c r="D18">
        <v>4</v>
      </c>
      <c r="E18">
        <v>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27</v>
      </c>
      <c r="M18">
        <v>7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0</v>
      </c>
      <c r="X18">
        <v>25</v>
      </c>
      <c r="Y18">
        <v>7</v>
      </c>
      <c r="Z18">
        <v>8</v>
      </c>
      <c r="AA18">
        <v>2</v>
      </c>
      <c r="AB18">
        <v>0</v>
      </c>
      <c r="AC18">
        <v>0</v>
      </c>
      <c r="AD18">
        <v>0</v>
      </c>
      <c r="AE18">
        <v>0</v>
      </c>
      <c r="AF18">
        <v>33</v>
      </c>
      <c r="AG18">
        <v>9</v>
      </c>
      <c r="AH18">
        <v>42</v>
      </c>
      <c r="AI18" s="63">
        <v>11.040100000000001</v>
      </c>
    </row>
    <row r="19" spans="1:35" x14ac:dyDescent="0.3">
      <c r="A19" t="s">
        <v>245</v>
      </c>
      <c r="B19" t="s">
        <v>246</v>
      </c>
      <c r="C19" t="s">
        <v>53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2</v>
      </c>
      <c r="M19">
        <v>14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12</v>
      </c>
      <c r="Z19">
        <v>2</v>
      </c>
      <c r="AA19">
        <v>3</v>
      </c>
      <c r="AB19">
        <v>0</v>
      </c>
      <c r="AC19">
        <v>1</v>
      </c>
      <c r="AD19">
        <v>0</v>
      </c>
      <c r="AE19">
        <v>0</v>
      </c>
      <c r="AF19">
        <v>2</v>
      </c>
      <c r="AG19">
        <v>16</v>
      </c>
      <c r="AH19">
        <v>18</v>
      </c>
      <c r="AI19" s="63">
        <v>13.120200000000001</v>
      </c>
    </row>
    <row r="20" spans="1:35" x14ac:dyDescent="0.3">
      <c r="A20" t="s">
        <v>248</v>
      </c>
      <c r="B20" t="s">
        <v>246</v>
      </c>
      <c r="C20" t="s">
        <v>55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7</v>
      </c>
      <c r="M20">
        <v>18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6</v>
      </c>
      <c r="Y20">
        <v>19</v>
      </c>
      <c r="Z20">
        <v>1</v>
      </c>
      <c r="AA20">
        <v>2</v>
      </c>
      <c r="AB20">
        <v>0</v>
      </c>
      <c r="AC20">
        <v>0</v>
      </c>
      <c r="AD20">
        <v>0</v>
      </c>
      <c r="AE20">
        <v>0</v>
      </c>
      <c r="AF20">
        <v>7</v>
      </c>
      <c r="AG20">
        <v>21</v>
      </c>
      <c r="AH20">
        <v>28</v>
      </c>
      <c r="AI20" s="63">
        <v>13.131399999999999</v>
      </c>
    </row>
    <row r="21" spans="1:35" x14ac:dyDescent="0.3">
      <c r="A21" t="s">
        <v>247</v>
      </c>
      <c r="B21" t="s">
        <v>246</v>
      </c>
      <c r="C21" t="s">
        <v>57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25</v>
      </c>
      <c r="N21">
        <v>0</v>
      </c>
      <c r="O21">
        <v>0</v>
      </c>
      <c r="P21">
        <v>0</v>
      </c>
      <c r="Q21">
        <v>0</v>
      </c>
      <c r="R21">
        <v>0</v>
      </c>
      <c r="S21">
        <v>2</v>
      </c>
      <c r="T21">
        <v>0</v>
      </c>
      <c r="U21">
        <v>0</v>
      </c>
      <c r="V21">
        <v>0</v>
      </c>
      <c r="W21">
        <v>0</v>
      </c>
      <c r="X21">
        <v>1</v>
      </c>
      <c r="Y21">
        <v>16</v>
      </c>
      <c r="Z21">
        <v>1</v>
      </c>
      <c r="AA21">
        <v>7</v>
      </c>
      <c r="AB21">
        <v>0</v>
      </c>
      <c r="AC21">
        <v>4</v>
      </c>
      <c r="AD21">
        <v>0</v>
      </c>
      <c r="AE21">
        <v>0</v>
      </c>
      <c r="AF21">
        <v>2</v>
      </c>
      <c r="AG21">
        <v>27</v>
      </c>
      <c r="AH21">
        <v>29</v>
      </c>
      <c r="AI21" s="63">
        <v>13.130699999999999</v>
      </c>
    </row>
    <row r="22" spans="1:35" x14ac:dyDescent="0.3">
      <c r="A22" t="s">
        <v>249</v>
      </c>
      <c r="B22" t="s">
        <v>115</v>
      </c>
      <c r="C22" t="s">
        <v>59</v>
      </c>
      <c r="D22">
        <v>57</v>
      </c>
      <c r="E22">
        <v>0</v>
      </c>
      <c r="F22">
        <v>0</v>
      </c>
      <c r="G22">
        <v>2</v>
      </c>
      <c r="H22">
        <v>0</v>
      </c>
      <c r="I22">
        <v>0</v>
      </c>
      <c r="J22">
        <v>1</v>
      </c>
      <c r="K22">
        <v>0</v>
      </c>
      <c r="L22">
        <v>12</v>
      </c>
      <c r="M22">
        <v>8</v>
      </c>
      <c r="N22">
        <v>0</v>
      </c>
      <c r="O22">
        <v>0</v>
      </c>
      <c r="P22">
        <v>1</v>
      </c>
      <c r="Q22">
        <v>0</v>
      </c>
      <c r="R22">
        <v>2</v>
      </c>
      <c r="S22">
        <v>0</v>
      </c>
      <c r="T22">
        <v>0</v>
      </c>
      <c r="U22">
        <v>0</v>
      </c>
      <c r="V22">
        <v>0</v>
      </c>
      <c r="W22">
        <v>0</v>
      </c>
      <c r="X22">
        <v>56</v>
      </c>
      <c r="Y22">
        <v>6</v>
      </c>
      <c r="Z22">
        <v>17</v>
      </c>
      <c r="AA22">
        <v>4</v>
      </c>
      <c r="AB22">
        <v>0</v>
      </c>
      <c r="AC22">
        <v>0</v>
      </c>
      <c r="AD22">
        <v>0</v>
      </c>
      <c r="AE22">
        <v>0</v>
      </c>
      <c r="AF22">
        <v>73</v>
      </c>
      <c r="AG22">
        <v>10</v>
      </c>
      <c r="AH22">
        <v>83</v>
      </c>
      <c r="AI22" s="63">
        <v>14.0801</v>
      </c>
    </row>
    <row r="23" spans="1:35" x14ac:dyDescent="0.3">
      <c r="A23" t="s">
        <v>250</v>
      </c>
      <c r="B23" t="s">
        <v>115</v>
      </c>
      <c r="C23" t="s">
        <v>61</v>
      </c>
      <c r="D23">
        <v>15</v>
      </c>
      <c r="E23">
        <v>3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28</v>
      </c>
      <c r="M23">
        <v>7</v>
      </c>
      <c r="N23">
        <v>0</v>
      </c>
      <c r="O23">
        <v>0</v>
      </c>
      <c r="P23">
        <v>1</v>
      </c>
      <c r="Q23">
        <v>0</v>
      </c>
      <c r="R23">
        <v>2</v>
      </c>
      <c r="S23">
        <v>0</v>
      </c>
      <c r="T23">
        <v>2</v>
      </c>
      <c r="U23">
        <v>0</v>
      </c>
      <c r="V23">
        <v>0</v>
      </c>
      <c r="W23">
        <v>0</v>
      </c>
      <c r="X23">
        <v>27</v>
      </c>
      <c r="Y23">
        <v>5</v>
      </c>
      <c r="Z23">
        <v>19</v>
      </c>
      <c r="AA23">
        <v>5</v>
      </c>
      <c r="AB23">
        <v>3</v>
      </c>
      <c r="AC23">
        <v>0</v>
      </c>
      <c r="AD23">
        <v>0</v>
      </c>
      <c r="AE23">
        <v>0</v>
      </c>
      <c r="AF23">
        <v>49</v>
      </c>
      <c r="AG23">
        <v>10</v>
      </c>
      <c r="AH23">
        <v>59</v>
      </c>
      <c r="AI23" s="63">
        <v>14.100099999999999</v>
      </c>
    </row>
    <row r="24" spans="1:35" x14ac:dyDescent="0.3">
      <c r="A24" t="s">
        <v>251</v>
      </c>
      <c r="B24" t="s">
        <v>115</v>
      </c>
      <c r="C24" t="s">
        <v>63</v>
      </c>
      <c r="D24">
        <v>13</v>
      </c>
      <c r="E24">
        <v>0</v>
      </c>
      <c r="F24">
        <v>1</v>
      </c>
      <c r="G24">
        <v>0</v>
      </c>
      <c r="H24">
        <v>0</v>
      </c>
      <c r="I24">
        <v>0</v>
      </c>
      <c r="J24">
        <v>1</v>
      </c>
      <c r="K24">
        <v>0</v>
      </c>
      <c r="L24">
        <v>5</v>
      </c>
      <c r="M24">
        <v>6</v>
      </c>
      <c r="N24">
        <v>0</v>
      </c>
      <c r="O24">
        <v>0</v>
      </c>
      <c r="P24">
        <v>1</v>
      </c>
      <c r="Q24">
        <v>0</v>
      </c>
      <c r="R24">
        <v>2</v>
      </c>
      <c r="S24">
        <v>0</v>
      </c>
      <c r="T24">
        <v>1</v>
      </c>
      <c r="U24">
        <v>1</v>
      </c>
      <c r="V24">
        <v>0</v>
      </c>
      <c r="W24">
        <v>0</v>
      </c>
      <c r="X24">
        <v>13</v>
      </c>
      <c r="Y24">
        <v>6</v>
      </c>
      <c r="Z24">
        <v>11</v>
      </c>
      <c r="AA24">
        <v>1</v>
      </c>
      <c r="AB24">
        <v>0</v>
      </c>
      <c r="AC24">
        <v>0</v>
      </c>
      <c r="AD24">
        <v>0</v>
      </c>
      <c r="AE24">
        <v>0</v>
      </c>
      <c r="AF24">
        <v>24</v>
      </c>
      <c r="AG24">
        <v>7</v>
      </c>
      <c r="AH24">
        <v>31</v>
      </c>
      <c r="AI24" s="63">
        <v>14.350099999999999</v>
      </c>
    </row>
    <row r="25" spans="1:35" x14ac:dyDescent="0.3">
      <c r="A25" t="s">
        <v>267</v>
      </c>
      <c r="C25" t="s">
        <v>65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13</v>
      </c>
      <c r="M25">
        <v>3</v>
      </c>
      <c r="N25">
        <v>0</v>
      </c>
      <c r="O25">
        <v>0</v>
      </c>
      <c r="P25">
        <v>3</v>
      </c>
      <c r="Q25">
        <v>0</v>
      </c>
      <c r="R25">
        <v>0</v>
      </c>
      <c r="S25">
        <v>2</v>
      </c>
      <c r="T25">
        <v>0</v>
      </c>
      <c r="U25">
        <v>0</v>
      </c>
      <c r="V25">
        <v>0</v>
      </c>
      <c r="W25">
        <v>0</v>
      </c>
      <c r="X25">
        <v>10</v>
      </c>
      <c r="Y25">
        <v>3</v>
      </c>
      <c r="Z25">
        <v>3</v>
      </c>
      <c r="AA25">
        <v>1</v>
      </c>
      <c r="AB25">
        <v>3</v>
      </c>
      <c r="AC25">
        <v>1</v>
      </c>
      <c r="AD25">
        <v>0</v>
      </c>
      <c r="AE25">
        <v>0</v>
      </c>
      <c r="AF25">
        <v>16</v>
      </c>
      <c r="AG25">
        <v>5</v>
      </c>
      <c r="AH25">
        <v>21</v>
      </c>
      <c r="AI25" s="63">
        <v>52.200099999999999</v>
      </c>
    </row>
    <row r="26" spans="1:35" x14ac:dyDescent="0.3">
      <c r="A26" t="s">
        <v>260</v>
      </c>
      <c r="C26" t="s">
        <v>67</v>
      </c>
      <c r="D26">
        <v>0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1</v>
      </c>
      <c r="M26">
        <v>3</v>
      </c>
      <c r="N26">
        <v>0</v>
      </c>
      <c r="O26">
        <v>0</v>
      </c>
      <c r="P26">
        <v>1</v>
      </c>
      <c r="Q26">
        <v>0</v>
      </c>
      <c r="R26">
        <v>1</v>
      </c>
      <c r="S26">
        <v>1</v>
      </c>
      <c r="T26">
        <v>0</v>
      </c>
      <c r="U26">
        <v>0</v>
      </c>
      <c r="V26">
        <v>0</v>
      </c>
      <c r="W26">
        <v>0</v>
      </c>
      <c r="X26">
        <v>3</v>
      </c>
      <c r="Y26">
        <v>3</v>
      </c>
      <c r="Z26">
        <v>0</v>
      </c>
      <c r="AA26">
        <v>2</v>
      </c>
      <c r="AB26">
        <v>0</v>
      </c>
      <c r="AC26">
        <v>0</v>
      </c>
      <c r="AD26">
        <v>0</v>
      </c>
      <c r="AE26">
        <v>0</v>
      </c>
      <c r="AF26">
        <v>3</v>
      </c>
      <c r="AG26">
        <v>5</v>
      </c>
      <c r="AH26">
        <v>8</v>
      </c>
      <c r="AI26" s="63">
        <v>50.070099999999996</v>
      </c>
    </row>
    <row r="27" spans="1:35" x14ac:dyDescent="0.3">
      <c r="A27" t="s">
        <v>117</v>
      </c>
      <c r="B27" t="s">
        <v>20</v>
      </c>
      <c r="C27" t="s">
        <v>68</v>
      </c>
      <c r="D27">
        <v>1</v>
      </c>
      <c r="E27">
        <v>1</v>
      </c>
      <c r="F27">
        <v>1</v>
      </c>
      <c r="G27">
        <v>1</v>
      </c>
      <c r="H27">
        <v>0</v>
      </c>
      <c r="I27">
        <v>0</v>
      </c>
      <c r="J27">
        <v>0</v>
      </c>
      <c r="K27">
        <v>0</v>
      </c>
      <c r="L27">
        <v>8</v>
      </c>
      <c r="M27">
        <v>6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  <c r="V27">
        <v>0</v>
      </c>
      <c r="W27">
        <v>0</v>
      </c>
      <c r="X27">
        <v>8</v>
      </c>
      <c r="Y27">
        <v>6</v>
      </c>
      <c r="Z27">
        <v>2</v>
      </c>
      <c r="AA27">
        <v>3</v>
      </c>
      <c r="AB27">
        <v>0</v>
      </c>
      <c r="AC27">
        <v>0</v>
      </c>
      <c r="AD27">
        <v>0</v>
      </c>
      <c r="AE27">
        <v>0</v>
      </c>
      <c r="AF27">
        <v>10</v>
      </c>
      <c r="AG27">
        <v>9</v>
      </c>
      <c r="AH27">
        <v>19</v>
      </c>
      <c r="AI27" s="63">
        <v>50.0901</v>
      </c>
    </row>
    <row r="28" spans="1:35" x14ac:dyDescent="0.3">
      <c r="A28" t="s">
        <v>259</v>
      </c>
      <c r="C28" t="s">
        <v>69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3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1</v>
      </c>
      <c r="Z28">
        <v>0</v>
      </c>
      <c r="AA28">
        <v>1</v>
      </c>
      <c r="AB28">
        <v>0</v>
      </c>
      <c r="AC28">
        <v>1</v>
      </c>
      <c r="AD28">
        <v>0</v>
      </c>
      <c r="AE28">
        <v>0</v>
      </c>
      <c r="AF28">
        <v>0</v>
      </c>
      <c r="AG28">
        <v>3</v>
      </c>
      <c r="AH28">
        <v>3</v>
      </c>
      <c r="AI28" s="63">
        <v>50.0501</v>
      </c>
    </row>
    <row r="29" spans="1:35" x14ac:dyDescent="0.3">
      <c r="A29" t="s">
        <v>70</v>
      </c>
      <c r="C29" t="s">
        <v>71</v>
      </c>
      <c r="D29">
        <v>0</v>
      </c>
      <c r="E29">
        <v>2</v>
      </c>
      <c r="F29">
        <v>0</v>
      </c>
      <c r="G29">
        <v>1</v>
      </c>
      <c r="H29">
        <v>0</v>
      </c>
      <c r="I29">
        <v>0</v>
      </c>
      <c r="J29">
        <v>1</v>
      </c>
      <c r="K29">
        <v>2</v>
      </c>
      <c r="L29">
        <v>1</v>
      </c>
      <c r="M29">
        <v>5</v>
      </c>
      <c r="N29">
        <v>0</v>
      </c>
      <c r="O29">
        <v>0</v>
      </c>
      <c r="P29">
        <v>0</v>
      </c>
      <c r="Q29">
        <v>3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2</v>
      </c>
      <c r="Y29">
        <v>12</v>
      </c>
      <c r="Z29">
        <v>0</v>
      </c>
      <c r="AA29">
        <v>1</v>
      </c>
      <c r="AB29">
        <v>0</v>
      </c>
      <c r="AC29">
        <v>1</v>
      </c>
      <c r="AD29">
        <v>0</v>
      </c>
      <c r="AE29">
        <v>0</v>
      </c>
      <c r="AF29">
        <v>2</v>
      </c>
      <c r="AG29">
        <v>14</v>
      </c>
      <c r="AH29">
        <v>16</v>
      </c>
      <c r="AI29" s="63">
        <v>51.380099999999999</v>
      </c>
    </row>
    <row r="30" spans="1:35" x14ac:dyDescent="0.3">
      <c r="A30" t="s">
        <v>261</v>
      </c>
      <c r="B30" t="s">
        <v>131</v>
      </c>
      <c r="C30" t="s">
        <v>72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>
        <v>2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2</v>
      </c>
      <c r="Z30">
        <v>1</v>
      </c>
      <c r="AA30">
        <v>1</v>
      </c>
      <c r="AB30">
        <v>0</v>
      </c>
      <c r="AC30">
        <v>0</v>
      </c>
      <c r="AD30">
        <v>0</v>
      </c>
      <c r="AE30">
        <v>0</v>
      </c>
      <c r="AF30">
        <v>1</v>
      </c>
      <c r="AG30">
        <v>3</v>
      </c>
      <c r="AH30">
        <v>4</v>
      </c>
      <c r="AI30" s="63">
        <v>51.100499999999997</v>
      </c>
    </row>
    <row r="31" spans="1:35" x14ac:dyDescent="0.3">
      <c r="A31" t="s">
        <v>252</v>
      </c>
      <c r="B31" t="s">
        <v>253</v>
      </c>
      <c r="C31" t="s">
        <v>73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2</v>
      </c>
      <c r="M31">
        <v>27</v>
      </c>
      <c r="N31">
        <v>0</v>
      </c>
      <c r="O31">
        <v>0</v>
      </c>
      <c r="P31">
        <v>0</v>
      </c>
      <c r="Q31">
        <v>0</v>
      </c>
      <c r="R31">
        <v>1</v>
      </c>
      <c r="S31">
        <v>1</v>
      </c>
      <c r="T31">
        <v>0</v>
      </c>
      <c r="U31">
        <v>0</v>
      </c>
      <c r="V31">
        <v>0</v>
      </c>
      <c r="W31">
        <v>0</v>
      </c>
      <c r="X31">
        <v>2</v>
      </c>
      <c r="Y31">
        <v>18</v>
      </c>
      <c r="Z31">
        <v>1</v>
      </c>
      <c r="AA31">
        <v>7</v>
      </c>
      <c r="AB31">
        <v>0</v>
      </c>
      <c r="AC31">
        <v>3</v>
      </c>
      <c r="AD31">
        <v>0</v>
      </c>
      <c r="AE31">
        <v>0</v>
      </c>
      <c r="AF31">
        <v>3</v>
      </c>
      <c r="AG31">
        <v>28</v>
      </c>
      <c r="AH31">
        <v>31</v>
      </c>
      <c r="AI31" s="63">
        <v>19.010100000000001</v>
      </c>
    </row>
    <row r="32" spans="1:35" x14ac:dyDescent="0.3">
      <c r="A32" t="s">
        <v>254</v>
      </c>
      <c r="B32" t="s">
        <v>131</v>
      </c>
      <c r="C32" t="s">
        <v>75</v>
      </c>
      <c r="D32">
        <v>1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8</v>
      </c>
      <c r="N32">
        <v>0</v>
      </c>
      <c r="O32">
        <v>0</v>
      </c>
      <c r="P32">
        <v>0</v>
      </c>
      <c r="Q32">
        <v>2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1</v>
      </c>
      <c r="Y32">
        <v>5</v>
      </c>
      <c r="Z32">
        <v>1</v>
      </c>
      <c r="AA32">
        <v>4</v>
      </c>
      <c r="AB32">
        <v>0</v>
      </c>
      <c r="AC32">
        <v>2</v>
      </c>
      <c r="AD32">
        <v>0</v>
      </c>
      <c r="AE32">
        <v>0</v>
      </c>
      <c r="AF32">
        <v>2</v>
      </c>
      <c r="AG32">
        <v>11</v>
      </c>
      <c r="AH32">
        <v>13</v>
      </c>
      <c r="AI32" s="63">
        <v>19.0505</v>
      </c>
    </row>
    <row r="33" spans="1:35" x14ac:dyDescent="0.3">
      <c r="A33" t="s">
        <v>76</v>
      </c>
      <c r="C33" t="s">
        <v>77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10</v>
      </c>
      <c r="N33">
        <v>0</v>
      </c>
      <c r="O33">
        <v>0</v>
      </c>
      <c r="P33">
        <v>0</v>
      </c>
      <c r="Q33">
        <v>0</v>
      </c>
      <c r="R33">
        <v>0</v>
      </c>
      <c r="S33">
        <v>1</v>
      </c>
      <c r="T33">
        <v>0</v>
      </c>
      <c r="U33">
        <v>0</v>
      </c>
      <c r="V33">
        <v>0</v>
      </c>
      <c r="W33">
        <v>0</v>
      </c>
      <c r="X33">
        <v>0</v>
      </c>
      <c r="Y33">
        <v>9</v>
      </c>
      <c r="Z33">
        <v>1</v>
      </c>
      <c r="AA33">
        <v>2</v>
      </c>
      <c r="AB33">
        <v>0</v>
      </c>
      <c r="AC33">
        <v>0</v>
      </c>
      <c r="AD33">
        <v>0</v>
      </c>
      <c r="AE33">
        <v>0</v>
      </c>
      <c r="AF33">
        <v>1</v>
      </c>
      <c r="AG33">
        <v>11</v>
      </c>
      <c r="AH33">
        <v>12</v>
      </c>
      <c r="AI33" s="63">
        <v>23.010100000000001</v>
      </c>
    </row>
    <row r="34" spans="1:35" x14ac:dyDescent="0.3">
      <c r="A34" t="s">
        <v>232</v>
      </c>
      <c r="B34" t="s">
        <v>233</v>
      </c>
      <c r="C34" t="s">
        <v>78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1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1</v>
      </c>
      <c r="AG34">
        <v>0</v>
      </c>
      <c r="AH34">
        <v>1</v>
      </c>
      <c r="AI34" s="63">
        <v>9.0100999999999996</v>
      </c>
    </row>
    <row r="35" spans="1:35" x14ac:dyDescent="0.3">
      <c r="A35" t="s">
        <v>79</v>
      </c>
      <c r="C35" t="s">
        <v>80</v>
      </c>
      <c r="D35">
        <v>0</v>
      </c>
      <c r="E35">
        <v>0</v>
      </c>
      <c r="F35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3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  <c r="Y35">
        <v>3</v>
      </c>
      <c r="Z35">
        <v>1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2</v>
      </c>
      <c r="AG35">
        <v>3</v>
      </c>
      <c r="AH35">
        <v>5</v>
      </c>
      <c r="AI35" s="63">
        <v>38.010100000000001</v>
      </c>
    </row>
    <row r="36" spans="1:35" x14ac:dyDescent="0.3">
      <c r="A36" t="s">
        <v>81</v>
      </c>
      <c r="C36" t="s">
        <v>82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2</v>
      </c>
      <c r="M36">
        <v>1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1</v>
      </c>
      <c r="Z36">
        <v>1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2</v>
      </c>
      <c r="AG36">
        <v>1</v>
      </c>
      <c r="AH36">
        <v>3</v>
      </c>
      <c r="AI36" s="63">
        <v>27.010100000000001</v>
      </c>
    </row>
    <row r="37" spans="1:35" x14ac:dyDescent="0.3">
      <c r="A37" t="s">
        <v>140</v>
      </c>
      <c r="C37" t="s">
        <v>141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1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1</v>
      </c>
      <c r="AH37">
        <v>1</v>
      </c>
      <c r="AI37" s="63">
        <v>40.080100000000002</v>
      </c>
    </row>
    <row r="38" spans="1:35" x14ac:dyDescent="0.3">
      <c r="A38" t="s">
        <v>115</v>
      </c>
      <c r="B38" t="s">
        <v>140</v>
      </c>
      <c r="C38" t="s">
        <v>84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2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1</v>
      </c>
      <c r="AC38">
        <v>0</v>
      </c>
      <c r="AD38">
        <v>0</v>
      </c>
      <c r="AE38">
        <v>0</v>
      </c>
      <c r="AF38">
        <v>2</v>
      </c>
      <c r="AG38">
        <v>0</v>
      </c>
      <c r="AH38">
        <v>2</v>
      </c>
      <c r="AI38" s="63">
        <v>14.120100000000001</v>
      </c>
    </row>
    <row r="39" spans="1:35" x14ac:dyDescent="0.3">
      <c r="A39" t="s">
        <v>85</v>
      </c>
      <c r="C39" t="s">
        <v>86</v>
      </c>
      <c r="D39">
        <v>1</v>
      </c>
      <c r="E39">
        <v>0</v>
      </c>
      <c r="F39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1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2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2</v>
      </c>
      <c r="AG39">
        <v>1</v>
      </c>
      <c r="AH39">
        <v>3</v>
      </c>
      <c r="AI39" s="63">
        <v>40.0501</v>
      </c>
    </row>
    <row r="40" spans="1:35" x14ac:dyDescent="0.3">
      <c r="A40" t="s">
        <v>87</v>
      </c>
      <c r="C40" t="s">
        <v>88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5</v>
      </c>
      <c r="M40">
        <v>49</v>
      </c>
      <c r="N40">
        <v>0</v>
      </c>
      <c r="O40">
        <v>0</v>
      </c>
      <c r="P40">
        <v>0</v>
      </c>
      <c r="Q40">
        <v>2</v>
      </c>
      <c r="R40">
        <v>0</v>
      </c>
      <c r="S40">
        <v>2</v>
      </c>
      <c r="T40">
        <v>1</v>
      </c>
      <c r="U40">
        <v>0</v>
      </c>
      <c r="V40">
        <v>0</v>
      </c>
      <c r="W40">
        <v>0</v>
      </c>
      <c r="X40">
        <v>6</v>
      </c>
      <c r="Y40">
        <v>46</v>
      </c>
      <c r="Z40">
        <v>0</v>
      </c>
      <c r="AA40">
        <v>7</v>
      </c>
      <c r="AB40">
        <v>0</v>
      </c>
      <c r="AC40">
        <v>1</v>
      </c>
      <c r="AD40">
        <v>0</v>
      </c>
      <c r="AE40">
        <v>0</v>
      </c>
      <c r="AF40">
        <v>6</v>
      </c>
      <c r="AG40">
        <v>54</v>
      </c>
      <c r="AH40">
        <v>60</v>
      </c>
      <c r="AI40" s="63">
        <v>42.010100000000001</v>
      </c>
    </row>
    <row r="41" spans="1:35" x14ac:dyDescent="0.3">
      <c r="A41" t="s">
        <v>257</v>
      </c>
      <c r="C41" t="s">
        <v>90</v>
      </c>
      <c r="D41">
        <v>0</v>
      </c>
      <c r="E41">
        <v>0</v>
      </c>
      <c r="F41">
        <v>0</v>
      </c>
      <c r="G41">
        <v>2</v>
      </c>
      <c r="H41">
        <v>0</v>
      </c>
      <c r="I41">
        <v>0</v>
      </c>
      <c r="J41">
        <v>0</v>
      </c>
      <c r="K41">
        <v>0</v>
      </c>
      <c r="L41">
        <v>13</v>
      </c>
      <c r="M41">
        <v>47</v>
      </c>
      <c r="N41">
        <v>0</v>
      </c>
      <c r="O41">
        <v>0</v>
      </c>
      <c r="P41">
        <v>0</v>
      </c>
      <c r="Q41">
        <v>1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7</v>
      </c>
      <c r="Y41">
        <v>32</v>
      </c>
      <c r="Z41">
        <v>4</v>
      </c>
      <c r="AA41">
        <v>13</v>
      </c>
      <c r="AB41">
        <v>2</v>
      </c>
      <c r="AC41">
        <v>6</v>
      </c>
      <c r="AD41">
        <v>0</v>
      </c>
      <c r="AE41">
        <v>0</v>
      </c>
      <c r="AF41">
        <v>13</v>
      </c>
      <c r="AG41">
        <v>51</v>
      </c>
      <c r="AH41">
        <v>64</v>
      </c>
      <c r="AI41" s="63">
        <v>44.070099999999996</v>
      </c>
    </row>
    <row r="42" spans="1:35" x14ac:dyDescent="0.3">
      <c r="A42" t="s">
        <v>91</v>
      </c>
      <c r="C42" t="s">
        <v>92</v>
      </c>
      <c r="D42">
        <v>1</v>
      </c>
      <c r="E42">
        <v>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1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2</v>
      </c>
      <c r="Y42">
        <v>0</v>
      </c>
      <c r="Z42">
        <v>0</v>
      </c>
      <c r="AA42">
        <v>1</v>
      </c>
      <c r="AB42">
        <v>0</v>
      </c>
      <c r="AC42">
        <v>0</v>
      </c>
      <c r="AD42">
        <v>0</v>
      </c>
      <c r="AE42">
        <v>0</v>
      </c>
      <c r="AF42">
        <v>2</v>
      </c>
      <c r="AG42">
        <v>1</v>
      </c>
      <c r="AH42">
        <v>3</v>
      </c>
      <c r="AI42" s="63">
        <v>45.060099999999998</v>
      </c>
    </row>
    <row r="43" spans="1:35" x14ac:dyDescent="0.3">
      <c r="A43" t="s">
        <v>93</v>
      </c>
      <c r="C43" t="s">
        <v>94</v>
      </c>
      <c r="D43">
        <v>0</v>
      </c>
      <c r="E43">
        <v>0</v>
      </c>
      <c r="F43">
        <v>0</v>
      </c>
      <c r="G43">
        <v>1</v>
      </c>
      <c r="H43">
        <v>0</v>
      </c>
      <c r="I43">
        <v>0</v>
      </c>
      <c r="J43">
        <v>0</v>
      </c>
      <c r="K43">
        <v>0</v>
      </c>
      <c r="L43">
        <v>5</v>
      </c>
      <c r="M43">
        <v>2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4</v>
      </c>
      <c r="Y43">
        <v>3</v>
      </c>
      <c r="Z43">
        <v>1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5</v>
      </c>
      <c r="AG43">
        <v>3</v>
      </c>
      <c r="AH43">
        <v>8</v>
      </c>
      <c r="AI43" s="63">
        <v>54.010100000000001</v>
      </c>
    </row>
    <row r="44" spans="1:35" x14ac:dyDescent="0.3">
      <c r="A44" t="s">
        <v>258</v>
      </c>
      <c r="C44" t="s">
        <v>96</v>
      </c>
      <c r="D44">
        <v>1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7</v>
      </c>
      <c r="M44">
        <v>5</v>
      </c>
      <c r="N44">
        <v>0</v>
      </c>
      <c r="O44">
        <v>0</v>
      </c>
      <c r="P44">
        <v>0</v>
      </c>
      <c r="Q44">
        <v>1</v>
      </c>
      <c r="R44">
        <v>1</v>
      </c>
      <c r="S44">
        <v>1</v>
      </c>
      <c r="T44">
        <v>1</v>
      </c>
      <c r="U44">
        <v>1</v>
      </c>
      <c r="V44">
        <v>0</v>
      </c>
      <c r="W44">
        <v>0</v>
      </c>
      <c r="X44">
        <v>4</v>
      </c>
      <c r="Y44">
        <v>7</v>
      </c>
      <c r="Z44">
        <v>4</v>
      </c>
      <c r="AA44">
        <v>0</v>
      </c>
      <c r="AB44">
        <v>2</v>
      </c>
      <c r="AC44">
        <v>1</v>
      </c>
      <c r="AD44">
        <v>0</v>
      </c>
      <c r="AE44">
        <v>0</v>
      </c>
      <c r="AF44">
        <v>10</v>
      </c>
      <c r="AG44">
        <v>8</v>
      </c>
      <c r="AH44">
        <v>18</v>
      </c>
      <c r="AI44" s="63">
        <v>45.100099999999998</v>
      </c>
    </row>
    <row r="45" spans="1:35" x14ac:dyDescent="0.3">
      <c r="A45" t="s">
        <v>97</v>
      </c>
      <c r="C45" t="s">
        <v>98</v>
      </c>
      <c r="D45">
        <v>0</v>
      </c>
      <c r="E45">
        <v>2</v>
      </c>
      <c r="F4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9</v>
      </c>
      <c r="M45">
        <v>18</v>
      </c>
      <c r="N45">
        <v>0</v>
      </c>
      <c r="O45">
        <v>0</v>
      </c>
      <c r="P45">
        <v>0</v>
      </c>
      <c r="Q45">
        <v>0</v>
      </c>
      <c r="R45">
        <v>0</v>
      </c>
      <c r="S45">
        <v>1</v>
      </c>
      <c r="T45">
        <v>0</v>
      </c>
      <c r="U45">
        <v>0</v>
      </c>
      <c r="V45">
        <v>0</v>
      </c>
      <c r="W45">
        <v>0</v>
      </c>
      <c r="X45">
        <v>8</v>
      </c>
      <c r="Y45">
        <v>17</v>
      </c>
      <c r="Z45">
        <v>0</v>
      </c>
      <c r="AA45">
        <v>4</v>
      </c>
      <c r="AB45">
        <v>1</v>
      </c>
      <c r="AC45">
        <v>1</v>
      </c>
      <c r="AD45">
        <v>0</v>
      </c>
      <c r="AE45">
        <v>0</v>
      </c>
      <c r="AF45">
        <v>9</v>
      </c>
      <c r="AG45">
        <v>22</v>
      </c>
      <c r="AH45">
        <v>31</v>
      </c>
      <c r="AI45" s="63">
        <v>45.110100000000003</v>
      </c>
    </row>
    <row r="46" spans="1:35" x14ac:dyDescent="0.3">
      <c r="A46" t="s">
        <v>255</v>
      </c>
      <c r="B46" t="s">
        <v>256</v>
      </c>
      <c r="C46" t="s">
        <v>138</v>
      </c>
      <c r="D46">
        <v>1</v>
      </c>
      <c r="E46">
        <v>0</v>
      </c>
      <c r="F46">
        <v>1</v>
      </c>
      <c r="G46">
        <v>3</v>
      </c>
      <c r="H46">
        <v>0</v>
      </c>
      <c r="I46">
        <v>1</v>
      </c>
      <c r="J46">
        <v>0</v>
      </c>
      <c r="K46">
        <v>1</v>
      </c>
      <c r="L46">
        <v>26</v>
      </c>
      <c r="M46">
        <v>47</v>
      </c>
      <c r="N46">
        <v>0</v>
      </c>
      <c r="O46">
        <v>0</v>
      </c>
      <c r="P46">
        <v>0</v>
      </c>
      <c r="Q46">
        <v>1</v>
      </c>
      <c r="R46">
        <v>0</v>
      </c>
      <c r="S46">
        <v>3</v>
      </c>
      <c r="T46">
        <v>0</v>
      </c>
      <c r="U46">
        <v>2</v>
      </c>
      <c r="V46">
        <v>0</v>
      </c>
      <c r="W46">
        <v>0</v>
      </c>
      <c r="X46">
        <v>13</v>
      </c>
      <c r="Y46">
        <v>33</v>
      </c>
      <c r="Z46">
        <v>11</v>
      </c>
      <c r="AA46">
        <v>19</v>
      </c>
      <c r="AB46">
        <v>4</v>
      </c>
      <c r="AC46">
        <v>6</v>
      </c>
      <c r="AD46">
        <v>0</v>
      </c>
      <c r="AE46">
        <v>0</v>
      </c>
      <c r="AF46">
        <v>28</v>
      </c>
      <c r="AG46">
        <v>58</v>
      </c>
      <c r="AH46">
        <v>86</v>
      </c>
      <c r="AI46" s="63">
        <v>24.010100000000001</v>
      </c>
    </row>
    <row r="50" spans="1:35" x14ac:dyDescent="0.3">
      <c r="A50" t="s">
        <v>101</v>
      </c>
      <c r="B50" t="s">
        <v>25</v>
      </c>
      <c r="C50" t="s">
        <v>231</v>
      </c>
      <c r="D50">
        <v>4</v>
      </c>
      <c r="E50">
        <v>1</v>
      </c>
      <c r="F50">
        <v>1</v>
      </c>
      <c r="G50">
        <v>1</v>
      </c>
      <c r="H50">
        <v>0</v>
      </c>
      <c r="I50">
        <v>0</v>
      </c>
      <c r="J50">
        <v>0</v>
      </c>
      <c r="K50">
        <v>0</v>
      </c>
      <c r="L50">
        <v>3</v>
      </c>
      <c r="M50">
        <v>1</v>
      </c>
      <c r="N50">
        <v>0</v>
      </c>
      <c r="O50">
        <v>0</v>
      </c>
      <c r="P50">
        <v>6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3</v>
      </c>
      <c r="Y50">
        <v>1</v>
      </c>
      <c r="Z50">
        <v>8</v>
      </c>
      <c r="AA50">
        <v>2</v>
      </c>
      <c r="AB50">
        <v>3</v>
      </c>
      <c r="AC50">
        <v>0</v>
      </c>
      <c r="AD50">
        <v>0</v>
      </c>
      <c r="AE50">
        <v>0</v>
      </c>
      <c r="AF50">
        <v>14</v>
      </c>
      <c r="AG50">
        <v>3</v>
      </c>
      <c r="AH50">
        <v>17</v>
      </c>
      <c r="AI50" s="63">
        <v>4.0201000000000002</v>
      </c>
    </row>
    <row r="51" spans="1:35" x14ac:dyDescent="0.3">
      <c r="A51" t="s">
        <v>269</v>
      </c>
      <c r="B51" t="s">
        <v>102</v>
      </c>
      <c r="C51" t="s">
        <v>231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2</v>
      </c>
      <c r="Q51">
        <v>3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2</v>
      </c>
      <c r="AA51">
        <v>2</v>
      </c>
      <c r="AB51">
        <v>0</v>
      </c>
      <c r="AC51">
        <v>1</v>
      </c>
      <c r="AD51">
        <v>0</v>
      </c>
      <c r="AE51">
        <v>0</v>
      </c>
      <c r="AF51">
        <v>2</v>
      </c>
      <c r="AG51">
        <v>3</v>
      </c>
      <c r="AH51">
        <v>5</v>
      </c>
      <c r="AI51" s="63">
        <v>4.0601000000000003</v>
      </c>
    </row>
    <row r="52" spans="1:35" x14ac:dyDescent="0.3">
      <c r="A52" t="s">
        <v>268</v>
      </c>
      <c r="B52" t="s">
        <v>103</v>
      </c>
      <c r="C52" t="s">
        <v>231</v>
      </c>
      <c r="D52">
        <v>1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1</v>
      </c>
      <c r="M52">
        <v>1</v>
      </c>
      <c r="N52">
        <v>0</v>
      </c>
      <c r="O52">
        <v>0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2</v>
      </c>
      <c r="AA52">
        <v>2</v>
      </c>
      <c r="AB52">
        <v>0</v>
      </c>
      <c r="AC52">
        <v>0</v>
      </c>
      <c r="AD52">
        <v>0</v>
      </c>
      <c r="AE52">
        <v>0</v>
      </c>
      <c r="AF52">
        <v>2</v>
      </c>
      <c r="AG52">
        <v>2</v>
      </c>
      <c r="AH52">
        <v>4</v>
      </c>
      <c r="AI52" s="63">
        <v>4.0301</v>
      </c>
    </row>
    <row r="53" spans="1:35" x14ac:dyDescent="0.3">
      <c r="A53" t="s">
        <v>134</v>
      </c>
      <c r="B53" t="s">
        <v>136</v>
      </c>
      <c r="C53" t="s">
        <v>231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1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1</v>
      </c>
      <c r="AH53">
        <v>1</v>
      </c>
      <c r="AI53" s="63">
        <v>26.110299999999999</v>
      </c>
    </row>
    <row r="54" spans="1:35" x14ac:dyDescent="0.3">
      <c r="A54" t="s">
        <v>28</v>
      </c>
      <c r="B54" t="s">
        <v>104</v>
      </c>
      <c r="C54" t="s">
        <v>231</v>
      </c>
      <c r="D54">
        <v>0</v>
      </c>
      <c r="E54">
        <v>3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0</v>
      </c>
      <c r="AA54">
        <v>2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3</v>
      </c>
      <c r="AH54">
        <v>3</v>
      </c>
      <c r="AI54" s="63">
        <v>52.030099999999997</v>
      </c>
    </row>
    <row r="55" spans="1:35" x14ac:dyDescent="0.3">
      <c r="A55" t="s">
        <v>262</v>
      </c>
      <c r="B55" t="s">
        <v>34</v>
      </c>
      <c r="C55" t="s">
        <v>231</v>
      </c>
      <c r="D55">
        <v>4</v>
      </c>
      <c r="E55">
        <v>6</v>
      </c>
      <c r="F55">
        <v>0</v>
      </c>
      <c r="G55">
        <v>1</v>
      </c>
      <c r="H55">
        <v>0</v>
      </c>
      <c r="I55">
        <v>0</v>
      </c>
      <c r="J55">
        <v>1</v>
      </c>
      <c r="K55">
        <v>0</v>
      </c>
      <c r="L55">
        <v>9</v>
      </c>
      <c r="M55">
        <v>9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2</v>
      </c>
      <c r="Y55">
        <v>2</v>
      </c>
      <c r="Z55">
        <v>10</v>
      </c>
      <c r="AA55">
        <v>14</v>
      </c>
      <c r="AB55">
        <v>2</v>
      </c>
      <c r="AC55">
        <v>0</v>
      </c>
      <c r="AD55">
        <v>0</v>
      </c>
      <c r="AE55">
        <v>0</v>
      </c>
      <c r="AF55">
        <v>14</v>
      </c>
      <c r="AG55">
        <v>16</v>
      </c>
      <c r="AH55">
        <v>30</v>
      </c>
      <c r="AI55" s="63">
        <v>52.020099999999999</v>
      </c>
    </row>
    <row r="56" spans="1:35" x14ac:dyDescent="0.3">
      <c r="A56" t="s">
        <v>275</v>
      </c>
      <c r="B56" t="s">
        <v>105</v>
      </c>
      <c r="C56" t="s">
        <v>231</v>
      </c>
      <c r="D56">
        <v>5</v>
      </c>
      <c r="E56">
        <v>2</v>
      </c>
      <c r="F56">
        <v>0</v>
      </c>
      <c r="G56">
        <v>0</v>
      </c>
      <c r="H56">
        <v>0</v>
      </c>
      <c r="I56">
        <v>0</v>
      </c>
      <c r="J56">
        <v>0</v>
      </c>
      <c r="K56">
        <v>1</v>
      </c>
      <c r="L56">
        <v>4</v>
      </c>
      <c r="M56">
        <v>4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8</v>
      </c>
      <c r="AA56">
        <v>6</v>
      </c>
      <c r="AB56">
        <v>1</v>
      </c>
      <c r="AC56">
        <v>1</v>
      </c>
      <c r="AD56">
        <v>0</v>
      </c>
      <c r="AE56">
        <v>0</v>
      </c>
      <c r="AF56">
        <v>9</v>
      </c>
      <c r="AG56">
        <v>7</v>
      </c>
      <c r="AH56">
        <v>16</v>
      </c>
      <c r="AI56" s="63">
        <v>52.020499999999998</v>
      </c>
    </row>
    <row r="57" spans="1:35" x14ac:dyDescent="0.3">
      <c r="A57" t="s">
        <v>265</v>
      </c>
      <c r="B57" t="s">
        <v>38</v>
      </c>
      <c r="C57" t="s">
        <v>231</v>
      </c>
      <c r="D57">
        <v>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1</v>
      </c>
      <c r="N57">
        <v>0</v>
      </c>
      <c r="O57">
        <v>0</v>
      </c>
      <c r="P57">
        <v>0</v>
      </c>
      <c r="Q57">
        <v>1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1</v>
      </c>
      <c r="AA57">
        <v>1</v>
      </c>
      <c r="AB57">
        <v>0</v>
      </c>
      <c r="AC57">
        <v>1</v>
      </c>
      <c r="AD57">
        <v>0</v>
      </c>
      <c r="AE57">
        <v>0</v>
      </c>
      <c r="AF57">
        <v>1</v>
      </c>
      <c r="AG57">
        <v>2</v>
      </c>
      <c r="AH57">
        <v>3</v>
      </c>
      <c r="AI57" s="63">
        <v>52.090400000000002</v>
      </c>
    </row>
    <row r="58" spans="1:35" x14ac:dyDescent="0.3">
      <c r="A58" t="s">
        <v>276</v>
      </c>
      <c r="B58" t="s">
        <v>107</v>
      </c>
      <c r="C58" t="s">
        <v>231</v>
      </c>
      <c r="D58">
        <v>1</v>
      </c>
      <c r="E58">
        <v>0</v>
      </c>
      <c r="F58">
        <v>1</v>
      </c>
      <c r="G58">
        <v>0</v>
      </c>
      <c r="H58">
        <v>0</v>
      </c>
      <c r="I58">
        <v>0</v>
      </c>
      <c r="J58">
        <v>1</v>
      </c>
      <c r="K58">
        <v>0</v>
      </c>
      <c r="L58">
        <v>1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4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4</v>
      </c>
      <c r="AG58">
        <v>0</v>
      </c>
      <c r="AH58">
        <v>4</v>
      </c>
      <c r="AI58" s="63">
        <v>52.020899999999997</v>
      </c>
    </row>
    <row r="59" spans="1:35" x14ac:dyDescent="0.3">
      <c r="A59" t="s">
        <v>135</v>
      </c>
      <c r="B59" t="s">
        <v>44</v>
      </c>
      <c r="C59" t="s">
        <v>231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3</v>
      </c>
      <c r="M59">
        <v>2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1</v>
      </c>
      <c r="Y59">
        <v>1</v>
      </c>
      <c r="Z59">
        <v>2</v>
      </c>
      <c r="AA59">
        <v>1</v>
      </c>
      <c r="AB59">
        <v>0</v>
      </c>
      <c r="AC59">
        <v>0</v>
      </c>
      <c r="AD59">
        <v>0</v>
      </c>
      <c r="AE59">
        <v>0</v>
      </c>
      <c r="AF59">
        <v>3</v>
      </c>
      <c r="AG59">
        <v>2</v>
      </c>
      <c r="AH59">
        <v>5</v>
      </c>
      <c r="AI59" s="63">
        <v>9.0401000000000007</v>
      </c>
    </row>
    <row r="60" spans="1:35" x14ac:dyDescent="0.3">
      <c r="A60" t="s">
        <v>273</v>
      </c>
      <c r="B60" t="s">
        <v>109</v>
      </c>
      <c r="C60" t="s">
        <v>231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1</v>
      </c>
      <c r="M60">
        <v>1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2</v>
      </c>
      <c r="AA60">
        <v>0</v>
      </c>
      <c r="AB60">
        <v>0</v>
      </c>
      <c r="AC60">
        <v>1</v>
      </c>
      <c r="AD60">
        <v>0</v>
      </c>
      <c r="AE60">
        <v>0</v>
      </c>
      <c r="AF60">
        <v>2</v>
      </c>
      <c r="AG60">
        <v>1</v>
      </c>
      <c r="AH60">
        <v>3</v>
      </c>
      <c r="AI60" s="63">
        <v>13.1205</v>
      </c>
    </row>
    <row r="61" spans="1:35" x14ac:dyDescent="0.3">
      <c r="A61" t="s">
        <v>272</v>
      </c>
      <c r="B61" t="s">
        <v>229</v>
      </c>
      <c r="C61" t="s">
        <v>231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4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1</v>
      </c>
      <c r="AA61">
        <v>1</v>
      </c>
      <c r="AB61">
        <v>0</v>
      </c>
      <c r="AC61">
        <v>3</v>
      </c>
      <c r="AD61">
        <v>0</v>
      </c>
      <c r="AE61">
        <v>0</v>
      </c>
      <c r="AF61">
        <v>1</v>
      </c>
      <c r="AG61">
        <v>4</v>
      </c>
      <c r="AH61">
        <v>5</v>
      </c>
      <c r="AI61" s="63">
        <v>13.040699999999999</v>
      </c>
    </row>
    <row r="62" spans="1:35" x14ac:dyDescent="0.3">
      <c r="A62" t="s">
        <v>270</v>
      </c>
      <c r="B62" t="s">
        <v>110</v>
      </c>
      <c r="C62" t="s">
        <v>231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4</v>
      </c>
      <c r="N62">
        <v>0</v>
      </c>
      <c r="O62">
        <v>0</v>
      </c>
      <c r="P62">
        <v>0</v>
      </c>
      <c r="Q62">
        <v>2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5</v>
      </c>
      <c r="AB62">
        <v>0</v>
      </c>
      <c r="AC62">
        <v>1</v>
      </c>
      <c r="AD62">
        <v>0</v>
      </c>
      <c r="AE62">
        <v>0</v>
      </c>
      <c r="AF62">
        <v>0</v>
      </c>
      <c r="AG62">
        <v>6</v>
      </c>
      <c r="AH62">
        <v>6</v>
      </c>
      <c r="AI62" s="63">
        <v>13.040100000000001</v>
      </c>
    </row>
    <row r="63" spans="1:35" x14ac:dyDescent="0.3">
      <c r="A63" t="s">
        <v>271</v>
      </c>
      <c r="B63" t="s">
        <v>112</v>
      </c>
      <c r="C63" t="s">
        <v>231</v>
      </c>
      <c r="D63">
        <v>0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2</v>
      </c>
      <c r="N63">
        <v>0</v>
      </c>
      <c r="O63">
        <v>0</v>
      </c>
      <c r="P63">
        <v>0</v>
      </c>
      <c r="Q63">
        <v>0</v>
      </c>
      <c r="R63">
        <v>1</v>
      </c>
      <c r="S63">
        <v>1</v>
      </c>
      <c r="T63">
        <v>0</v>
      </c>
      <c r="U63">
        <v>0</v>
      </c>
      <c r="V63">
        <v>0</v>
      </c>
      <c r="W63">
        <v>0</v>
      </c>
      <c r="X63">
        <v>0</v>
      </c>
      <c r="Y63">
        <v>2</v>
      </c>
      <c r="Z63">
        <v>1</v>
      </c>
      <c r="AA63">
        <v>2</v>
      </c>
      <c r="AB63">
        <v>1</v>
      </c>
      <c r="AC63">
        <v>0</v>
      </c>
      <c r="AD63">
        <v>0</v>
      </c>
      <c r="AE63">
        <v>0</v>
      </c>
      <c r="AF63">
        <v>2</v>
      </c>
      <c r="AG63">
        <v>4</v>
      </c>
      <c r="AH63">
        <v>6</v>
      </c>
      <c r="AI63" s="63">
        <v>13.0406</v>
      </c>
    </row>
    <row r="64" spans="1:35" x14ac:dyDescent="0.3">
      <c r="A64" t="s">
        <v>115</v>
      </c>
      <c r="B64" t="s">
        <v>116</v>
      </c>
      <c r="C64" t="s">
        <v>231</v>
      </c>
      <c r="D64">
        <v>1</v>
      </c>
      <c r="E64">
        <v>0</v>
      </c>
      <c r="F64">
        <v>1</v>
      </c>
      <c r="G64">
        <v>0</v>
      </c>
      <c r="H64">
        <v>0</v>
      </c>
      <c r="I64">
        <v>0</v>
      </c>
      <c r="J64">
        <v>0</v>
      </c>
      <c r="K64">
        <v>0</v>
      </c>
      <c r="L64">
        <v>10</v>
      </c>
      <c r="M64">
        <v>6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2</v>
      </c>
      <c r="Z64">
        <v>10</v>
      </c>
      <c r="AA64">
        <v>4</v>
      </c>
      <c r="AB64">
        <v>2</v>
      </c>
      <c r="AC64">
        <v>0</v>
      </c>
      <c r="AD64">
        <v>0</v>
      </c>
      <c r="AE64">
        <v>0</v>
      </c>
      <c r="AF64">
        <v>13</v>
      </c>
      <c r="AG64">
        <v>6</v>
      </c>
      <c r="AH64">
        <v>19</v>
      </c>
      <c r="AI64" s="63">
        <v>14.0101</v>
      </c>
    </row>
    <row r="66" spans="1:35" x14ac:dyDescent="0.3">
      <c r="A66" t="s">
        <v>278</v>
      </c>
      <c r="B66" t="s">
        <v>130</v>
      </c>
      <c r="C66" t="s">
        <v>231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1</v>
      </c>
      <c r="AB66">
        <v>0</v>
      </c>
      <c r="AC66">
        <v>0</v>
      </c>
      <c r="AD66">
        <v>0</v>
      </c>
      <c r="AE66">
        <v>0</v>
      </c>
      <c r="AF66" s="64">
        <v>0</v>
      </c>
      <c r="AG66" s="64">
        <v>1</v>
      </c>
      <c r="AH66" s="64">
        <v>1</v>
      </c>
      <c r="AI66">
        <v>26.130500000000001</v>
      </c>
    </row>
    <row r="67" spans="1:35" x14ac:dyDescent="0.3">
      <c r="A67" t="s">
        <v>262</v>
      </c>
      <c r="B67" t="s">
        <v>34</v>
      </c>
      <c r="C67" t="s">
        <v>231</v>
      </c>
      <c r="D67">
        <v>1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1</v>
      </c>
      <c r="AC67">
        <v>0</v>
      </c>
      <c r="AD67">
        <v>0</v>
      </c>
      <c r="AE67">
        <v>0</v>
      </c>
      <c r="AF67">
        <v>1</v>
      </c>
      <c r="AG67">
        <v>1</v>
      </c>
      <c r="AH67">
        <v>2</v>
      </c>
      <c r="AI67">
        <v>52.020099999999999</v>
      </c>
    </row>
    <row r="68" spans="1:35" x14ac:dyDescent="0.3">
      <c r="A68" t="s">
        <v>279</v>
      </c>
      <c r="B68" t="s">
        <v>280</v>
      </c>
      <c r="C68" t="s">
        <v>231</v>
      </c>
      <c r="D68">
        <v>2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2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2</v>
      </c>
      <c r="AG68">
        <v>0</v>
      </c>
      <c r="AH68">
        <v>2</v>
      </c>
      <c r="AI68">
        <v>49.999899999999997</v>
      </c>
    </row>
    <row r="69" spans="1:35" x14ac:dyDescent="0.3">
      <c r="A69" t="s">
        <v>276</v>
      </c>
      <c r="B69" t="s">
        <v>110</v>
      </c>
      <c r="C69" t="s">
        <v>231</v>
      </c>
      <c r="D69">
        <v>0</v>
      </c>
      <c r="E69">
        <v>1</v>
      </c>
      <c r="F69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4</v>
      </c>
      <c r="M69">
        <v>6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2</v>
      </c>
      <c r="AB69">
        <v>5</v>
      </c>
      <c r="AC69">
        <v>5</v>
      </c>
      <c r="AD69">
        <v>0</v>
      </c>
      <c r="AE69">
        <v>0</v>
      </c>
      <c r="AF69">
        <v>5</v>
      </c>
      <c r="AG69">
        <v>7</v>
      </c>
      <c r="AH69">
        <v>12</v>
      </c>
      <c r="AI69">
        <v>13.040100000000001</v>
      </c>
    </row>
    <row r="70" spans="1:35" x14ac:dyDescent="0.3">
      <c r="A70" t="s">
        <v>271</v>
      </c>
      <c r="B70" t="s">
        <v>112</v>
      </c>
      <c r="C70" t="s">
        <v>231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2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  <c r="AA70">
        <v>1</v>
      </c>
      <c r="AB70">
        <v>0</v>
      </c>
      <c r="AC70">
        <v>1</v>
      </c>
      <c r="AD70">
        <v>0</v>
      </c>
      <c r="AE70">
        <v>0</v>
      </c>
      <c r="AF70">
        <v>1</v>
      </c>
      <c r="AG70">
        <v>2</v>
      </c>
      <c r="AH70">
        <v>3</v>
      </c>
      <c r="AI70">
        <v>13.0406</v>
      </c>
    </row>
    <row r="71" spans="1:35" x14ac:dyDescent="0.3">
      <c r="A71" t="s">
        <v>272</v>
      </c>
      <c r="B71" t="s">
        <v>125</v>
      </c>
      <c r="C71" t="s">
        <v>231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v>7</v>
      </c>
      <c r="M71">
        <v>13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2</v>
      </c>
      <c r="AA71">
        <v>0</v>
      </c>
      <c r="AB71">
        <v>6</v>
      </c>
      <c r="AC71">
        <v>14</v>
      </c>
      <c r="AD71">
        <v>0</v>
      </c>
      <c r="AE71">
        <v>0</v>
      </c>
      <c r="AF71">
        <v>8</v>
      </c>
      <c r="AG71">
        <v>14</v>
      </c>
      <c r="AH71">
        <v>22</v>
      </c>
      <c r="AI71">
        <v>13.040699999999999</v>
      </c>
    </row>
    <row r="72" spans="1:35" x14ac:dyDescent="0.3">
      <c r="A72" t="s">
        <v>81</v>
      </c>
      <c r="B72" t="s">
        <v>114</v>
      </c>
      <c r="C72" t="s">
        <v>231</v>
      </c>
      <c r="D72">
        <v>0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1</v>
      </c>
      <c r="AH72">
        <v>1</v>
      </c>
      <c r="AI72">
        <v>13.1311</v>
      </c>
    </row>
    <row r="73" spans="1:35" x14ac:dyDescent="0.3">
      <c r="A73" t="s">
        <v>115</v>
      </c>
      <c r="B73" t="s">
        <v>116</v>
      </c>
      <c r="C73" t="s">
        <v>231</v>
      </c>
      <c r="D73">
        <v>1</v>
      </c>
      <c r="E73">
        <v>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6</v>
      </c>
      <c r="M73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3</v>
      </c>
      <c r="AA73">
        <v>2</v>
      </c>
      <c r="AB73">
        <v>4</v>
      </c>
      <c r="AC73">
        <v>0</v>
      </c>
      <c r="AD73">
        <v>0</v>
      </c>
      <c r="AE73">
        <v>0</v>
      </c>
      <c r="AF73">
        <v>7</v>
      </c>
      <c r="AG73">
        <v>2</v>
      </c>
      <c r="AH73">
        <v>9</v>
      </c>
      <c r="AI73">
        <v>14.0101</v>
      </c>
    </row>
    <row r="74" spans="1:35" x14ac:dyDescent="0.3">
      <c r="A74" t="s">
        <v>274</v>
      </c>
      <c r="B74" t="s">
        <v>119</v>
      </c>
      <c r="C74" t="s">
        <v>231</v>
      </c>
      <c r="D74">
        <v>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1</v>
      </c>
      <c r="M74">
        <v>4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1</v>
      </c>
      <c r="AA74">
        <v>2</v>
      </c>
      <c r="AB74">
        <v>1</v>
      </c>
      <c r="AC74">
        <v>2</v>
      </c>
      <c r="AD74">
        <v>0</v>
      </c>
      <c r="AE74">
        <v>0</v>
      </c>
      <c r="AF74">
        <v>2</v>
      </c>
      <c r="AG74">
        <v>4</v>
      </c>
      <c r="AH74">
        <v>6</v>
      </c>
      <c r="AI74">
        <v>51.220100000000002</v>
      </c>
    </row>
    <row r="75" spans="1:35" x14ac:dyDescent="0.3">
      <c r="A75" t="s">
        <v>120</v>
      </c>
      <c r="B75" t="s">
        <v>121</v>
      </c>
      <c r="C75" t="s">
        <v>231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1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1</v>
      </c>
      <c r="AH75">
        <v>1</v>
      </c>
      <c r="AI75">
        <v>42.270800000000001</v>
      </c>
    </row>
    <row r="76" spans="1:35" x14ac:dyDescent="0.3">
      <c r="A76" t="s">
        <v>257</v>
      </c>
      <c r="B76" t="s">
        <v>90</v>
      </c>
      <c r="C76" t="s">
        <v>231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1</v>
      </c>
      <c r="M76">
        <v>7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1</v>
      </c>
      <c r="AA76">
        <v>2</v>
      </c>
      <c r="AB76">
        <v>0</v>
      </c>
      <c r="AC76">
        <v>5</v>
      </c>
      <c r="AD76">
        <v>0</v>
      </c>
      <c r="AE76">
        <v>0</v>
      </c>
      <c r="AF76">
        <v>1</v>
      </c>
      <c r="AG76">
        <v>7</v>
      </c>
      <c r="AH76">
        <v>8</v>
      </c>
      <c r="AI76">
        <v>44.070099999999996</v>
      </c>
    </row>
    <row r="77" spans="1:35" x14ac:dyDescent="0.3">
      <c r="A77" t="s">
        <v>93</v>
      </c>
      <c r="B77" t="s">
        <v>94</v>
      </c>
      <c r="C77" t="s">
        <v>231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1</v>
      </c>
      <c r="M77">
        <v>2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2</v>
      </c>
      <c r="AA77">
        <v>1</v>
      </c>
      <c r="AB77">
        <v>0</v>
      </c>
      <c r="AC77">
        <v>1</v>
      </c>
      <c r="AD77">
        <v>0</v>
      </c>
      <c r="AE77">
        <v>0</v>
      </c>
      <c r="AF77">
        <v>2</v>
      </c>
      <c r="AG77">
        <v>2</v>
      </c>
      <c r="AH77">
        <v>4</v>
      </c>
      <c r="AI77" s="63">
        <v>54.010100000000001</v>
      </c>
    </row>
    <row r="84" spans="1:35" x14ac:dyDescent="0.3">
      <c r="A84" t="s">
        <v>278</v>
      </c>
      <c r="B84" t="s">
        <v>130</v>
      </c>
      <c r="C84" t="s">
        <v>231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1</v>
      </c>
      <c r="AH84" s="63">
        <v>1</v>
      </c>
      <c r="AI84">
        <v>26.130500000000001</v>
      </c>
    </row>
    <row r="85" spans="1:35" x14ac:dyDescent="0.3">
      <c r="A85" t="s">
        <v>262</v>
      </c>
      <c r="B85" t="s">
        <v>34</v>
      </c>
      <c r="C85" t="s">
        <v>231</v>
      </c>
      <c r="D85">
        <v>1</v>
      </c>
      <c r="E85">
        <v>1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  <c r="AB85">
        <v>1</v>
      </c>
      <c r="AC85">
        <v>0</v>
      </c>
      <c r="AD85">
        <v>0</v>
      </c>
      <c r="AE85">
        <v>0</v>
      </c>
      <c r="AF85">
        <v>1</v>
      </c>
      <c r="AG85">
        <v>1</v>
      </c>
      <c r="AH85" s="63">
        <v>2</v>
      </c>
      <c r="AI85">
        <v>52.020099999999999</v>
      </c>
    </row>
    <row r="86" spans="1:35" x14ac:dyDescent="0.3">
      <c r="A86" t="s">
        <v>279</v>
      </c>
      <c r="B86" t="s">
        <v>280</v>
      </c>
      <c r="C86" t="s">
        <v>231</v>
      </c>
      <c r="D86">
        <v>2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2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2</v>
      </c>
      <c r="AG86" s="63">
        <v>0</v>
      </c>
      <c r="AH86">
        <v>2</v>
      </c>
      <c r="AI86">
        <v>49.999899999999997</v>
      </c>
    </row>
    <row r="87" spans="1:35" x14ac:dyDescent="0.3">
      <c r="A87" t="s">
        <v>276</v>
      </c>
      <c r="B87" t="s">
        <v>110</v>
      </c>
      <c r="C87" t="s">
        <v>231</v>
      </c>
      <c r="D87">
        <v>0</v>
      </c>
      <c r="E87">
        <v>1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v>4</v>
      </c>
      <c r="M87">
        <v>6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2</v>
      </c>
      <c r="AB87">
        <v>5</v>
      </c>
      <c r="AC87">
        <v>5</v>
      </c>
      <c r="AD87">
        <v>0</v>
      </c>
      <c r="AE87">
        <v>0</v>
      </c>
      <c r="AF87">
        <v>5</v>
      </c>
      <c r="AG87" s="63">
        <v>7</v>
      </c>
      <c r="AH87">
        <v>12</v>
      </c>
      <c r="AI87">
        <v>13.040100000000001</v>
      </c>
    </row>
    <row r="88" spans="1:35" x14ac:dyDescent="0.3">
      <c r="A88" t="s">
        <v>271</v>
      </c>
      <c r="B88" t="s">
        <v>112</v>
      </c>
      <c r="C88" t="s">
        <v>231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2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1</v>
      </c>
      <c r="AB88">
        <v>0</v>
      </c>
      <c r="AC88">
        <v>1</v>
      </c>
      <c r="AD88">
        <v>0</v>
      </c>
      <c r="AE88">
        <v>0</v>
      </c>
      <c r="AF88">
        <v>1</v>
      </c>
      <c r="AG88">
        <v>2</v>
      </c>
      <c r="AH88" s="63">
        <v>3</v>
      </c>
      <c r="AI88">
        <v>13.0406</v>
      </c>
    </row>
    <row r="89" spans="1:35" x14ac:dyDescent="0.3">
      <c r="A89" t="s">
        <v>272</v>
      </c>
      <c r="B89" t="s">
        <v>125</v>
      </c>
      <c r="C89" t="s">
        <v>231</v>
      </c>
      <c r="D89">
        <v>0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7</v>
      </c>
      <c r="M89">
        <v>13</v>
      </c>
      <c r="N89">
        <v>0</v>
      </c>
      <c r="O89">
        <v>0</v>
      </c>
      <c r="P89">
        <v>0</v>
      </c>
      <c r="Q89">
        <v>1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2</v>
      </c>
      <c r="AA89">
        <v>0</v>
      </c>
      <c r="AB89">
        <v>6</v>
      </c>
      <c r="AC89">
        <v>14</v>
      </c>
      <c r="AD89">
        <v>0</v>
      </c>
      <c r="AE89">
        <v>0</v>
      </c>
      <c r="AF89">
        <v>8</v>
      </c>
      <c r="AG89" s="63">
        <v>14</v>
      </c>
      <c r="AH89">
        <v>22</v>
      </c>
      <c r="AI89">
        <v>13.040699999999999</v>
      </c>
    </row>
    <row r="90" spans="1:35" x14ac:dyDescent="0.3">
      <c r="A90" t="s">
        <v>81</v>
      </c>
      <c r="B90" t="s">
        <v>114</v>
      </c>
      <c r="C90" t="s">
        <v>231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1</v>
      </c>
      <c r="AH90" s="63">
        <v>1</v>
      </c>
      <c r="AI90">
        <v>13.1311</v>
      </c>
    </row>
    <row r="91" spans="1:35" x14ac:dyDescent="0.3">
      <c r="A91" t="s">
        <v>115</v>
      </c>
      <c r="B91" t="s">
        <v>116</v>
      </c>
      <c r="C91" t="s">
        <v>231</v>
      </c>
      <c r="D91">
        <v>1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6</v>
      </c>
      <c r="M91">
        <v>1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3</v>
      </c>
      <c r="AA91">
        <v>2</v>
      </c>
      <c r="AB91">
        <v>4</v>
      </c>
      <c r="AC91">
        <v>0</v>
      </c>
      <c r="AD91">
        <v>0</v>
      </c>
      <c r="AE91">
        <v>0</v>
      </c>
      <c r="AF91">
        <v>7</v>
      </c>
      <c r="AG91">
        <v>2</v>
      </c>
      <c r="AH91">
        <v>9</v>
      </c>
      <c r="AI91" s="63">
        <v>14.0101</v>
      </c>
    </row>
    <row r="92" spans="1:35" x14ac:dyDescent="0.3">
      <c r="A92" t="s">
        <v>274</v>
      </c>
      <c r="B92" t="s">
        <v>119</v>
      </c>
      <c r="C92" t="s">
        <v>231</v>
      </c>
      <c r="D92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4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1</v>
      </c>
      <c r="AA92">
        <v>2</v>
      </c>
      <c r="AB92">
        <v>1</v>
      </c>
      <c r="AC92">
        <v>2</v>
      </c>
      <c r="AD92">
        <v>0</v>
      </c>
      <c r="AE92">
        <v>0</v>
      </c>
      <c r="AF92">
        <v>2</v>
      </c>
      <c r="AG92">
        <v>4</v>
      </c>
      <c r="AH92" s="63">
        <v>6</v>
      </c>
      <c r="AI92">
        <v>51.220100000000002</v>
      </c>
    </row>
    <row r="93" spans="1:35" x14ac:dyDescent="0.3">
      <c r="A93" t="s">
        <v>120</v>
      </c>
      <c r="B93" t="s">
        <v>121</v>
      </c>
      <c r="C93" t="s">
        <v>231</v>
      </c>
      <c r="D93">
        <v>0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1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1</v>
      </c>
      <c r="AH93">
        <v>1</v>
      </c>
      <c r="AI93" s="63">
        <v>42.270800000000001</v>
      </c>
    </row>
    <row r="94" spans="1:35" x14ac:dyDescent="0.3">
      <c r="A94" t="s">
        <v>257</v>
      </c>
      <c r="B94" t="s">
        <v>90</v>
      </c>
      <c r="C94" t="s">
        <v>231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1</v>
      </c>
      <c r="M94">
        <v>7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1</v>
      </c>
      <c r="AA94">
        <v>2</v>
      </c>
      <c r="AB94">
        <v>0</v>
      </c>
      <c r="AC94">
        <v>5</v>
      </c>
      <c r="AD94">
        <v>0</v>
      </c>
      <c r="AE94">
        <v>0</v>
      </c>
      <c r="AF94">
        <v>1</v>
      </c>
      <c r="AG94">
        <v>7</v>
      </c>
      <c r="AH94" s="63">
        <v>8</v>
      </c>
      <c r="AI94">
        <v>44.070099999999996</v>
      </c>
    </row>
    <row r="95" spans="1:35" x14ac:dyDescent="0.3">
      <c r="A95" t="s">
        <v>93</v>
      </c>
      <c r="B95" t="s">
        <v>94</v>
      </c>
      <c r="C95" t="s">
        <v>231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</v>
      </c>
      <c r="M95">
        <v>2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2</v>
      </c>
      <c r="AA95">
        <v>1</v>
      </c>
      <c r="AB95">
        <v>0</v>
      </c>
      <c r="AC95">
        <v>1</v>
      </c>
      <c r="AD95">
        <v>0</v>
      </c>
      <c r="AE95">
        <v>0</v>
      </c>
      <c r="AF95">
        <v>2</v>
      </c>
      <c r="AG95">
        <v>2</v>
      </c>
      <c r="AH95">
        <v>4</v>
      </c>
      <c r="AI95" s="63">
        <v>54.010100000000001</v>
      </c>
    </row>
    <row r="98" spans="1:35" x14ac:dyDescent="0.3">
      <c r="A98" t="s">
        <v>276</v>
      </c>
      <c r="B98" t="s">
        <v>110</v>
      </c>
      <c r="C98" t="s">
        <v>231</v>
      </c>
      <c r="D98">
        <v>0</v>
      </c>
      <c r="E98">
        <v>1</v>
      </c>
      <c r="F98">
        <v>1</v>
      </c>
      <c r="G98">
        <v>0</v>
      </c>
      <c r="H98">
        <v>0</v>
      </c>
      <c r="I98">
        <v>0</v>
      </c>
      <c r="J98">
        <v>0</v>
      </c>
      <c r="K98">
        <v>0</v>
      </c>
      <c r="L98">
        <v>4</v>
      </c>
      <c r="M98">
        <v>6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2</v>
      </c>
      <c r="AB98">
        <v>5</v>
      </c>
      <c r="AC98">
        <v>5</v>
      </c>
      <c r="AD98">
        <v>0</v>
      </c>
      <c r="AE98">
        <v>0</v>
      </c>
      <c r="AF98">
        <v>5</v>
      </c>
      <c r="AG98">
        <v>7</v>
      </c>
      <c r="AH98">
        <v>12</v>
      </c>
      <c r="AI98">
        <v>13.040100000000001</v>
      </c>
    </row>
    <row r="99" spans="1:35" x14ac:dyDescent="0.3">
      <c r="A99" t="s">
        <v>271</v>
      </c>
      <c r="B99" t="s">
        <v>112</v>
      </c>
      <c r="C99" t="s">
        <v>231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</v>
      </c>
      <c r="M99">
        <v>2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1</v>
      </c>
      <c r="AA99">
        <v>1</v>
      </c>
      <c r="AB99">
        <v>0</v>
      </c>
      <c r="AC99">
        <v>1</v>
      </c>
      <c r="AD99">
        <v>0</v>
      </c>
      <c r="AE99">
        <v>0</v>
      </c>
      <c r="AF99">
        <v>1</v>
      </c>
      <c r="AG99">
        <v>2</v>
      </c>
      <c r="AH99">
        <v>3</v>
      </c>
      <c r="AI99">
        <v>13.0406</v>
      </c>
    </row>
    <row r="100" spans="1:35" x14ac:dyDescent="0.3">
      <c r="A100" t="s">
        <v>272</v>
      </c>
      <c r="B100" t="s">
        <v>125</v>
      </c>
      <c r="C100" t="s">
        <v>231</v>
      </c>
      <c r="D100">
        <v>0</v>
      </c>
      <c r="E100">
        <v>0</v>
      </c>
      <c r="F100">
        <v>1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7</v>
      </c>
      <c r="M100">
        <v>13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2</v>
      </c>
      <c r="AA100">
        <v>0</v>
      </c>
      <c r="AB100">
        <v>6</v>
      </c>
      <c r="AC100">
        <v>14</v>
      </c>
      <c r="AD100">
        <v>0</v>
      </c>
      <c r="AE100">
        <v>0</v>
      </c>
      <c r="AF100">
        <v>8</v>
      </c>
      <c r="AG100">
        <v>14</v>
      </c>
      <c r="AH100">
        <v>22</v>
      </c>
      <c r="AI100">
        <v>13.040699999999999</v>
      </c>
    </row>
    <row r="101" spans="1:35" x14ac:dyDescent="0.3">
      <c r="A101" t="s">
        <v>81</v>
      </c>
      <c r="B101" t="s">
        <v>114</v>
      </c>
      <c r="C101" t="s">
        <v>231</v>
      </c>
      <c r="D101">
        <v>0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1</v>
      </c>
      <c r="AH101">
        <v>1</v>
      </c>
      <c r="AI101">
        <v>13.1311</v>
      </c>
    </row>
    <row r="102" spans="1:35" x14ac:dyDescent="0.3">
      <c r="A102" t="s">
        <v>115</v>
      </c>
      <c r="B102" t="s">
        <v>116</v>
      </c>
      <c r="C102" t="s">
        <v>231</v>
      </c>
      <c r="D102">
        <v>1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6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3</v>
      </c>
      <c r="AA102">
        <v>2</v>
      </c>
      <c r="AB102">
        <v>4</v>
      </c>
      <c r="AC102">
        <v>0</v>
      </c>
      <c r="AD102">
        <v>0</v>
      </c>
      <c r="AE102">
        <v>0</v>
      </c>
      <c r="AF102">
        <v>7</v>
      </c>
      <c r="AG102">
        <v>2</v>
      </c>
      <c r="AH102">
        <v>9</v>
      </c>
      <c r="AI102" s="63">
        <v>14.0101</v>
      </c>
    </row>
    <row r="103" spans="1:35" x14ac:dyDescent="0.3">
      <c r="A103" t="s">
        <v>278</v>
      </c>
      <c r="B103" t="s">
        <v>130</v>
      </c>
      <c r="C103" t="s">
        <v>231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1</v>
      </c>
      <c r="AH103">
        <v>1</v>
      </c>
      <c r="AI103">
        <v>26.130500000000001</v>
      </c>
    </row>
    <row r="104" spans="1:35" x14ac:dyDescent="0.3">
      <c r="A104" t="s">
        <v>120</v>
      </c>
      <c r="B104" t="s">
        <v>121</v>
      </c>
      <c r="C104" t="s">
        <v>231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1</v>
      </c>
      <c r="AH104">
        <v>1</v>
      </c>
      <c r="AI104" s="63">
        <v>42.270800000000001</v>
      </c>
    </row>
    <row r="105" spans="1:35" x14ac:dyDescent="0.3">
      <c r="A105" t="s">
        <v>257</v>
      </c>
      <c r="B105" t="s">
        <v>90</v>
      </c>
      <c r="C105" t="s">
        <v>231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</v>
      </c>
      <c r="M105">
        <v>7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1</v>
      </c>
      <c r="AA105">
        <v>2</v>
      </c>
      <c r="AB105">
        <v>0</v>
      </c>
      <c r="AC105">
        <v>5</v>
      </c>
      <c r="AD105">
        <v>0</v>
      </c>
      <c r="AE105">
        <v>0</v>
      </c>
      <c r="AF105">
        <v>1</v>
      </c>
      <c r="AG105">
        <v>7</v>
      </c>
      <c r="AH105">
        <v>8</v>
      </c>
      <c r="AI105">
        <v>44.070099999999996</v>
      </c>
    </row>
    <row r="106" spans="1:35" x14ac:dyDescent="0.3">
      <c r="A106" t="s">
        <v>279</v>
      </c>
      <c r="B106" t="s">
        <v>280</v>
      </c>
      <c r="C106" t="s">
        <v>231</v>
      </c>
      <c r="D106">
        <v>2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2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2</v>
      </c>
      <c r="AG106">
        <v>0</v>
      </c>
      <c r="AH106">
        <v>2</v>
      </c>
      <c r="AI106">
        <v>49.999899999999997</v>
      </c>
    </row>
    <row r="107" spans="1:35" x14ac:dyDescent="0.3">
      <c r="A107" t="s">
        <v>274</v>
      </c>
      <c r="B107" t="s">
        <v>119</v>
      </c>
      <c r="C107" t="s">
        <v>231</v>
      </c>
      <c r="D107">
        <v>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4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1</v>
      </c>
      <c r="AA107">
        <v>2</v>
      </c>
      <c r="AB107">
        <v>1</v>
      </c>
      <c r="AC107">
        <v>2</v>
      </c>
      <c r="AD107">
        <v>0</v>
      </c>
      <c r="AE107">
        <v>0</v>
      </c>
      <c r="AF107">
        <v>2</v>
      </c>
      <c r="AG107">
        <v>4</v>
      </c>
      <c r="AH107">
        <v>6</v>
      </c>
      <c r="AI107">
        <v>51.220100000000002</v>
      </c>
    </row>
    <row r="108" spans="1:35" x14ac:dyDescent="0.3">
      <c r="A108" t="s">
        <v>262</v>
      </c>
      <c r="B108" t="s">
        <v>34</v>
      </c>
      <c r="C108" t="s">
        <v>231</v>
      </c>
      <c r="D108">
        <v>1</v>
      </c>
      <c r="E108">
        <v>1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1</v>
      </c>
      <c r="AC108">
        <v>0</v>
      </c>
      <c r="AD108">
        <v>0</v>
      </c>
      <c r="AE108">
        <v>0</v>
      </c>
      <c r="AF108">
        <v>1</v>
      </c>
      <c r="AG108">
        <v>1</v>
      </c>
      <c r="AH108">
        <v>2</v>
      </c>
      <c r="AI108">
        <v>52.020099999999999</v>
      </c>
    </row>
    <row r="109" spans="1:35" x14ac:dyDescent="0.3">
      <c r="A109" t="s">
        <v>93</v>
      </c>
      <c r="B109" t="s">
        <v>94</v>
      </c>
      <c r="C109" t="s">
        <v>231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</v>
      </c>
      <c r="M109">
        <v>2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2</v>
      </c>
      <c r="AA109">
        <v>1</v>
      </c>
      <c r="AB109">
        <v>0</v>
      </c>
      <c r="AC109">
        <v>1</v>
      </c>
      <c r="AD109">
        <v>0</v>
      </c>
      <c r="AE109">
        <v>0</v>
      </c>
      <c r="AF109">
        <v>2</v>
      </c>
      <c r="AG109">
        <v>2</v>
      </c>
      <c r="AH109">
        <v>4</v>
      </c>
      <c r="AI109" s="63">
        <v>54.010100000000001</v>
      </c>
    </row>
    <row r="110" spans="1:35" x14ac:dyDescent="0.3">
      <c r="A110" t="s">
        <v>281</v>
      </c>
      <c r="AH110">
        <f>SUM(AH98:AH109)</f>
        <v>71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67"/>
  <sheetViews>
    <sheetView workbookViewId="0">
      <pane xSplit="2" ySplit="2" topLeftCell="H29" activePane="bottomRight" state="frozen"/>
      <selection pane="topRight" activeCell="C1" sqref="C1"/>
      <selection pane="bottomLeft" activeCell="A3" sqref="A3"/>
      <selection pane="bottomRight" activeCell="B53" sqref="A53:XFD53"/>
    </sheetView>
  </sheetViews>
  <sheetFormatPr defaultRowHeight="14.4" x14ac:dyDescent="0.3"/>
  <cols>
    <col min="2" max="2" width="9.21875"/>
  </cols>
  <sheetData>
    <row r="1" spans="1:29" x14ac:dyDescent="0.3">
      <c r="A1" s="52"/>
      <c r="B1" s="52"/>
      <c r="C1" s="104" t="s">
        <v>144</v>
      </c>
      <c r="D1" s="102"/>
      <c r="E1" s="102" t="s">
        <v>145</v>
      </c>
      <c r="F1" s="102"/>
      <c r="G1" s="102" t="s">
        <v>146</v>
      </c>
      <c r="H1" s="102"/>
      <c r="I1" s="25"/>
      <c r="J1" s="25"/>
      <c r="K1" s="102" t="s">
        <v>147</v>
      </c>
      <c r="L1" s="102"/>
      <c r="M1" s="102" t="s">
        <v>148</v>
      </c>
      <c r="N1" s="102"/>
      <c r="O1" s="102" t="s">
        <v>149</v>
      </c>
      <c r="P1" s="102"/>
      <c r="Q1" s="102" t="s">
        <v>150</v>
      </c>
      <c r="R1" s="102"/>
      <c r="S1" s="102" t="s">
        <v>151</v>
      </c>
      <c r="T1" s="102"/>
      <c r="U1" s="102" t="s">
        <v>152</v>
      </c>
      <c r="V1" s="102"/>
      <c r="W1" s="102" t="s">
        <v>153</v>
      </c>
      <c r="X1" s="102"/>
      <c r="Y1" s="102" t="s">
        <v>154</v>
      </c>
      <c r="Z1" s="102"/>
      <c r="AA1" s="102" t="s">
        <v>155</v>
      </c>
      <c r="AB1" s="103"/>
      <c r="AC1" s="26"/>
    </row>
    <row r="2" spans="1:29" x14ac:dyDescent="0.3">
      <c r="A2" s="53"/>
      <c r="B2" s="53"/>
      <c r="C2" s="27" t="s">
        <v>156</v>
      </c>
      <c r="D2" s="28" t="s">
        <v>157</v>
      </c>
      <c r="E2" s="28" t="s">
        <v>156</v>
      </c>
      <c r="F2" s="28" t="s">
        <v>157</v>
      </c>
      <c r="G2" s="28" t="s">
        <v>156</v>
      </c>
      <c r="H2" s="28" t="s">
        <v>157</v>
      </c>
      <c r="I2" s="28"/>
      <c r="J2" s="28"/>
      <c r="K2" s="28" t="s">
        <v>156</v>
      </c>
      <c r="L2" s="28" t="s">
        <v>157</v>
      </c>
      <c r="M2" s="28" t="s">
        <v>156</v>
      </c>
      <c r="N2" s="28" t="s">
        <v>157</v>
      </c>
      <c r="O2" s="28" t="s">
        <v>156</v>
      </c>
      <c r="P2" s="28" t="s">
        <v>157</v>
      </c>
      <c r="Q2" s="28" t="s">
        <v>156</v>
      </c>
      <c r="R2" s="28" t="s">
        <v>157</v>
      </c>
      <c r="S2" s="28" t="s">
        <v>156</v>
      </c>
      <c r="T2" s="28" t="s">
        <v>157</v>
      </c>
      <c r="U2" s="28" t="s">
        <v>156</v>
      </c>
      <c r="V2" s="28" t="s">
        <v>157</v>
      </c>
      <c r="W2" s="28" t="s">
        <v>156</v>
      </c>
      <c r="X2" s="28" t="s">
        <v>157</v>
      </c>
      <c r="Y2" s="28" t="s">
        <v>156</v>
      </c>
      <c r="Z2" s="28" t="s">
        <v>157</v>
      </c>
      <c r="AA2" s="28" t="s">
        <v>156</v>
      </c>
      <c r="AB2" s="29" t="s">
        <v>157</v>
      </c>
      <c r="AC2" s="26"/>
    </row>
    <row r="3" spans="1:29" ht="24" customHeight="1" x14ac:dyDescent="0.3">
      <c r="A3" s="108" t="s">
        <v>158</v>
      </c>
      <c r="B3" s="49" t="s">
        <v>159</v>
      </c>
      <c r="C3" s="30">
        <v>0</v>
      </c>
      <c r="D3" s="31">
        <v>0</v>
      </c>
      <c r="E3" s="31">
        <v>0</v>
      </c>
      <c r="F3" s="31">
        <v>0</v>
      </c>
      <c r="G3" s="31">
        <v>0</v>
      </c>
      <c r="H3" s="31">
        <v>0</v>
      </c>
      <c r="I3" s="31">
        <v>0</v>
      </c>
      <c r="J3" s="31">
        <v>0</v>
      </c>
      <c r="K3" s="31">
        <v>0</v>
      </c>
      <c r="L3" s="31">
        <v>0</v>
      </c>
      <c r="M3" s="31">
        <v>0</v>
      </c>
      <c r="N3" s="31">
        <v>0</v>
      </c>
      <c r="O3" s="31">
        <v>0</v>
      </c>
      <c r="P3" s="31">
        <v>0</v>
      </c>
      <c r="Q3" s="31">
        <v>0</v>
      </c>
      <c r="R3" s="31">
        <v>1</v>
      </c>
      <c r="S3" s="31">
        <v>0</v>
      </c>
      <c r="T3" s="31">
        <v>0</v>
      </c>
      <c r="U3" s="31">
        <v>0</v>
      </c>
      <c r="V3" s="31">
        <v>0</v>
      </c>
      <c r="W3" s="31">
        <v>0</v>
      </c>
      <c r="X3" s="31">
        <v>1</v>
      </c>
      <c r="Y3" s="31">
        <v>0</v>
      </c>
      <c r="Z3" s="31">
        <v>0</v>
      </c>
      <c r="AA3" s="31">
        <v>0</v>
      </c>
      <c r="AB3" s="32">
        <v>0</v>
      </c>
      <c r="AC3" s="26"/>
    </row>
    <row r="4" spans="1:29" x14ac:dyDescent="0.3">
      <c r="A4" s="106"/>
      <c r="B4" s="48" t="s">
        <v>160</v>
      </c>
      <c r="C4" s="33">
        <v>0</v>
      </c>
      <c r="D4" s="34">
        <v>0</v>
      </c>
      <c r="E4" s="34">
        <v>0</v>
      </c>
      <c r="F4" s="34">
        <v>0</v>
      </c>
      <c r="G4" s="34">
        <v>1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1</v>
      </c>
      <c r="Z4" s="34">
        <v>0</v>
      </c>
      <c r="AA4" s="34">
        <v>0</v>
      </c>
      <c r="AB4" s="35">
        <v>0</v>
      </c>
      <c r="AC4" s="26"/>
    </row>
    <row r="5" spans="1:29" x14ac:dyDescent="0.3">
      <c r="A5" s="106"/>
      <c r="B5" s="48" t="s">
        <v>161</v>
      </c>
      <c r="C5" s="33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7">
        <v>0</v>
      </c>
      <c r="J5" s="37">
        <v>0</v>
      </c>
      <c r="K5" s="34">
        <v>0</v>
      </c>
      <c r="L5" s="34">
        <v>0</v>
      </c>
      <c r="M5" s="34">
        <v>0</v>
      </c>
      <c r="N5" s="34">
        <v>1</v>
      </c>
      <c r="O5" s="34">
        <v>0</v>
      </c>
      <c r="P5" s="34">
        <v>0</v>
      </c>
      <c r="Q5" s="34">
        <v>1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1</v>
      </c>
      <c r="Y5" s="34">
        <v>1</v>
      </c>
      <c r="Z5" s="34">
        <v>0</v>
      </c>
      <c r="AA5" s="34">
        <v>0</v>
      </c>
      <c r="AB5" s="35">
        <v>0</v>
      </c>
      <c r="AC5" s="26"/>
    </row>
    <row r="6" spans="1:29" x14ac:dyDescent="0.3">
      <c r="A6" s="106"/>
      <c r="B6" s="50" t="s">
        <v>162</v>
      </c>
      <c r="C6" s="36">
        <v>0</v>
      </c>
      <c r="D6" s="37">
        <v>0</v>
      </c>
      <c r="E6" s="37">
        <v>0</v>
      </c>
      <c r="F6" s="37">
        <v>0</v>
      </c>
      <c r="G6" s="37">
        <v>1</v>
      </c>
      <c r="H6" s="37">
        <v>0</v>
      </c>
      <c r="I6" s="62">
        <v>0</v>
      </c>
      <c r="J6" s="62">
        <v>0</v>
      </c>
      <c r="K6" s="37">
        <v>0</v>
      </c>
      <c r="L6" s="37">
        <v>0</v>
      </c>
      <c r="M6" s="37">
        <v>0</v>
      </c>
      <c r="N6" s="37">
        <v>1</v>
      </c>
      <c r="O6" s="37">
        <v>0</v>
      </c>
      <c r="P6" s="37">
        <v>0</v>
      </c>
      <c r="Q6" s="37">
        <v>1</v>
      </c>
      <c r="R6" s="37">
        <v>1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2</v>
      </c>
      <c r="Y6" s="37">
        <v>2</v>
      </c>
      <c r="Z6" s="37">
        <v>0</v>
      </c>
      <c r="AA6" s="37">
        <v>0</v>
      </c>
      <c r="AB6" s="38">
        <v>0</v>
      </c>
      <c r="AC6" s="26"/>
    </row>
    <row r="7" spans="1:29" x14ac:dyDescent="0.3">
      <c r="A7" s="106"/>
      <c r="B7" s="48" t="s">
        <v>163</v>
      </c>
      <c r="C7" s="33">
        <v>12</v>
      </c>
      <c r="D7" s="34">
        <v>8</v>
      </c>
      <c r="E7" s="34">
        <v>0</v>
      </c>
      <c r="F7" s="34">
        <v>0</v>
      </c>
      <c r="G7" s="34">
        <v>2</v>
      </c>
      <c r="H7" s="34">
        <v>0</v>
      </c>
      <c r="I7" s="59">
        <v>0</v>
      </c>
      <c r="J7" s="59">
        <v>0</v>
      </c>
      <c r="K7" s="34">
        <v>6</v>
      </c>
      <c r="L7" s="34">
        <v>3</v>
      </c>
      <c r="M7" s="34">
        <v>1</v>
      </c>
      <c r="N7" s="34">
        <v>1</v>
      </c>
      <c r="O7" s="34">
        <v>7</v>
      </c>
      <c r="P7" s="34">
        <v>2</v>
      </c>
      <c r="Q7" s="34">
        <v>1</v>
      </c>
      <c r="R7" s="34">
        <v>2</v>
      </c>
      <c r="S7" s="34">
        <v>0</v>
      </c>
      <c r="T7" s="34">
        <v>0</v>
      </c>
      <c r="U7" s="34">
        <v>0</v>
      </c>
      <c r="V7" s="34">
        <v>0</v>
      </c>
      <c r="W7" s="34">
        <v>15</v>
      </c>
      <c r="X7" s="34">
        <v>9</v>
      </c>
      <c r="Y7" s="34">
        <v>14</v>
      </c>
      <c r="Z7" s="34">
        <v>7</v>
      </c>
      <c r="AA7" s="34">
        <v>0</v>
      </c>
      <c r="AB7" s="35">
        <v>0</v>
      </c>
      <c r="AC7" s="26"/>
    </row>
    <row r="8" spans="1:29" x14ac:dyDescent="0.3">
      <c r="A8" s="106"/>
      <c r="B8" s="48" t="s">
        <v>164</v>
      </c>
      <c r="C8" s="33">
        <v>7</v>
      </c>
      <c r="D8" s="34">
        <v>37</v>
      </c>
      <c r="E8" s="34">
        <v>0</v>
      </c>
      <c r="F8" s="34">
        <v>0</v>
      </c>
      <c r="G8" s="34">
        <v>1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</v>
      </c>
      <c r="N8" s="34">
        <v>1</v>
      </c>
      <c r="O8" s="34">
        <v>0</v>
      </c>
      <c r="P8" s="34">
        <v>1</v>
      </c>
      <c r="Q8" s="34">
        <v>0</v>
      </c>
      <c r="R8" s="34">
        <v>2</v>
      </c>
      <c r="S8" s="34">
        <v>1</v>
      </c>
      <c r="T8" s="34">
        <v>1</v>
      </c>
      <c r="U8" s="34">
        <v>0</v>
      </c>
      <c r="V8" s="34">
        <v>0</v>
      </c>
      <c r="W8" s="34">
        <v>4</v>
      </c>
      <c r="X8" s="34">
        <v>31</v>
      </c>
      <c r="Y8" s="34">
        <v>6</v>
      </c>
      <c r="Z8" s="34">
        <v>10</v>
      </c>
      <c r="AA8" s="34">
        <v>0</v>
      </c>
      <c r="AB8" s="35">
        <v>1</v>
      </c>
      <c r="AC8" s="26"/>
    </row>
    <row r="9" spans="1:29" x14ac:dyDescent="0.3">
      <c r="A9" s="106"/>
      <c r="B9" s="48" t="s">
        <v>159</v>
      </c>
      <c r="C9" s="33">
        <v>10</v>
      </c>
      <c r="D9" s="34">
        <v>18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1</v>
      </c>
      <c r="M9" s="34">
        <v>0</v>
      </c>
      <c r="N9" s="34">
        <v>0</v>
      </c>
      <c r="O9" s="34">
        <v>1</v>
      </c>
      <c r="P9" s="34">
        <v>0</v>
      </c>
      <c r="Q9" s="34">
        <v>4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10</v>
      </c>
      <c r="X9" s="34">
        <v>13</v>
      </c>
      <c r="Y9" s="34">
        <v>5</v>
      </c>
      <c r="Z9" s="34">
        <v>4</v>
      </c>
      <c r="AA9" s="34">
        <v>0</v>
      </c>
      <c r="AB9" s="35">
        <v>2</v>
      </c>
      <c r="AC9" s="26"/>
    </row>
    <row r="10" spans="1:29" x14ac:dyDescent="0.3">
      <c r="A10" s="106"/>
      <c r="B10" s="48" t="s">
        <v>160</v>
      </c>
      <c r="C10" s="33">
        <v>4</v>
      </c>
      <c r="D10" s="34">
        <v>7</v>
      </c>
      <c r="E10" s="34">
        <v>0</v>
      </c>
      <c r="F10" s="34">
        <v>0</v>
      </c>
      <c r="G10" s="34">
        <v>1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12</v>
      </c>
      <c r="R10" s="34">
        <v>1</v>
      </c>
      <c r="S10" s="34">
        <v>0</v>
      </c>
      <c r="T10" s="34">
        <v>0</v>
      </c>
      <c r="U10" s="34">
        <v>0</v>
      </c>
      <c r="V10" s="34">
        <v>0</v>
      </c>
      <c r="W10" s="34">
        <v>4</v>
      </c>
      <c r="X10" s="34">
        <v>7</v>
      </c>
      <c r="Y10" s="34">
        <v>13</v>
      </c>
      <c r="Z10" s="34">
        <v>1</v>
      </c>
      <c r="AA10" s="34">
        <v>0</v>
      </c>
      <c r="AB10" s="35">
        <v>0</v>
      </c>
      <c r="AC10" s="26"/>
    </row>
    <row r="11" spans="1:29" x14ac:dyDescent="0.3">
      <c r="A11" s="106"/>
      <c r="B11" s="48" t="s">
        <v>165</v>
      </c>
      <c r="C11" s="33">
        <v>1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1</v>
      </c>
      <c r="X11" s="34">
        <v>0</v>
      </c>
      <c r="Y11" s="34">
        <v>0</v>
      </c>
      <c r="Z11" s="34">
        <v>0</v>
      </c>
      <c r="AA11" s="34">
        <v>0</v>
      </c>
      <c r="AB11" s="35">
        <v>0</v>
      </c>
      <c r="AC11" s="26"/>
    </row>
    <row r="12" spans="1:29" x14ac:dyDescent="0.3">
      <c r="A12" s="106"/>
      <c r="B12" s="48" t="s">
        <v>161</v>
      </c>
      <c r="C12" s="33">
        <v>25</v>
      </c>
      <c r="D12" s="34">
        <v>35</v>
      </c>
      <c r="E12" s="34">
        <v>0</v>
      </c>
      <c r="F12" s="34">
        <v>0</v>
      </c>
      <c r="G12" s="34">
        <v>1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1</v>
      </c>
      <c r="N12" s="34">
        <v>2</v>
      </c>
      <c r="O12" s="34">
        <v>1</v>
      </c>
      <c r="P12" s="34">
        <v>0</v>
      </c>
      <c r="Q12" s="34">
        <v>12</v>
      </c>
      <c r="R12" s="34">
        <v>3</v>
      </c>
      <c r="S12" s="34">
        <v>0</v>
      </c>
      <c r="T12" s="34">
        <v>0</v>
      </c>
      <c r="U12" s="34">
        <v>0</v>
      </c>
      <c r="V12" s="34">
        <v>0</v>
      </c>
      <c r="W12" s="34">
        <v>23</v>
      </c>
      <c r="X12" s="34">
        <v>30</v>
      </c>
      <c r="Y12" s="34">
        <v>17</v>
      </c>
      <c r="Z12" s="34">
        <v>6</v>
      </c>
      <c r="AA12" s="34">
        <v>0</v>
      </c>
      <c r="AB12" s="35">
        <v>4</v>
      </c>
      <c r="AC12" s="26"/>
    </row>
    <row r="13" spans="1:29" x14ac:dyDescent="0.3">
      <c r="A13" s="106"/>
      <c r="B13" s="48" t="s">
        <v>166</v>
      </c>
      <c r="C13" s="33">
        <v>4</v>
      </c>
      <c r="D13" s="34">
        <v>7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1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3</v>
      </c>
      <c r="X13" s="34">
        <v>2</v>
      </c>
      <c r="Y13" s="34">
        <v>2</v>
      </c>
      <c r="Z13" s="34">
        <v>4</v>
      </c>
      <c r="AA13" s="34">
        <v>0</v>
      </c>
      <c r="AB13" s="35">
        <v>1</v>
      </c>
      <c r="AC13" s="26"/>
    </row>
    <row r="14" spans="1:29" x14ac:dyDescent="0.3">
      <c r="A14" s="106"/>
      <c r="B14" s="48" t="s">
        <v>167</v>
      </c>
      <c r="C14" s="33">
        <v>1</v>
      </c>
      <c r="D14" s="34">
        <v>1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1</v>
      </c>
      <c r="U14" s="34">
        <v>0</v>
      </c>
      <c r="V14" s="34">
        <v>0</v>
      </c>
      <c r="W14" s="34">
        <v>0</v>
      </c>
      <c r="X14" s="34">
        <v>1</v>
      </c>
      <c r="Y14" s="34">
        <v>1</v>
      </c>
      <c r="Z14" s="34">
        <v>1</v>
      </c>
      <c r="AA14" s="34">
        <v>0</v>
      </c>
      <c r="AB14" s="35">
        <v>0</v>
      </c>
      <c r="AC14" s="26"/>
    </row>
    <row r="15" spans="1:29" x14ac:dyDescent="0.3">
      <c r="A15" s="106"/>
      <c r="B15" s="48" t="s">
        <v>168</v>
      </c>
      <c r="C15" s="33">
        <v>8</v>
      </c>
      <c r="D15" s="34">
        <v>14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1</v>
      </c>
      <c r="N15" s="34">
        <v>1</v>
      </c>
      <c r="O15" s="34">
        <v>0</v>
      </c>
      <c r="P15" s="34">
        <v>0</v>
      </c>
      <c r="Q15" s="34">
        <v>0</v>
      </c>
      <c r="R15" s="34">
        <v>3</v>
      </c>
      <c r="S15" s="34">
        <v>0</v>
      </c>
      <c r="T15" s="34">
        <v>0</v>
      </c>
      <c r="U15" s="34">
        <v>0</v>
      </c>
      <c r="V15" s="34">
        <v>0</v>
      </c>
      <c r="W15" s="34">
        <v>2</v>
      </c>
      <c r="X15" s="34">
        <v>12</v>
      </c>
      <c r="Y15" s="34">
        <v>6</v>
      </c>
      <c r="Z15" s="34">
        <v>6</v>
      </c>
      <c r="AA15" s="34">
        <v>1</v>
      </c>
      <c r="AB15" s="35">
        <v>0</v>
      </c>
      <c r="AC15" s="26"/>
    </row>
    <row r="16" spans="1:29" x14ac:dyDescent="0.3">
      <c r="A16" s="106"/>
      <c r="B16" s="48" t="s">
        <v>169</v>
      </c>
      <c r="C16" s="33">
        <v>9</v>
      </c>
      <c r="D16" s="34">
        <v>9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1</v>
      </c>
      <c r="N16" s="34">
        <v>2</v>
      </c>
      <c r="O16" s="34">
        <v>0</v>
      </c>
      <c r="P16" s="34">
        <v>1</v>
      </c>
      <c r="Q16" s="34">
        <v>2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7</v>
      </c>
      <c r="X16" s="34">
        <v>11</v>
      </c>
      <c r="Y16" s="34">
        <v>5</v>
      </c>
      <c r="Z16" s="34">
        <v>1</v>
      </c>
      <c r="AA16" s="34">
        <v>0</v>
      </c>
      <c r="AB16" s="35">
        <v>0</v>
      </c>
      <c r="AC16" s="26"/>
    </row>
    <row r="17" spans="1:29" x14ac:dyDescent="0.3">
      <c r="A17" s="106"/>
      <c r="B17" s="48" t="s">
        <v>170</v>
      </c>
      <c r="C17" s="33">
        <v>6</v>
      </c>
      <c r="D17" s="34">
        <v>2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2</v>
      </c>
      <c r="N17" s="34">
        <v>0</v>
      </c>
      <c r="O17" s="34">
        <v>1</v>
      </c>
      <c r="P17" s="34">
        <v>0</v>
      </c>
      <c r="Q17" s="34">
        <v>2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5</v>
      </c>
      <c r="X17" s="34">
        <v>1</v>
      </c>
      <c r="Y17" s="34">
        <v>6</v>
      </c>
      <c r="Z17" s="34">
        <v>1</v>
      </c>
      <c r="AA17" s="34">
        <v>0</v>
      </c>
      <c r="AB17" s="35">
        <v>0</v>
      </c>
      <c r="AC17" s="26"/>
    </row>
    <row r="18" spans="1:29" x14ac:dyDescent="0.3">
      <c r="A18" s="106"/>
      <c r="B18" s="48" t="s">
        <v>171</v>
      </c>
      <c r="C18" s="33">
        <v>0</v>
      </c>
      <c r="D18" s="34">
        <v>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1</v>
      </c>
      <c r="Y18" s="34">
        <v>0</v>
      </c>
      <c r="Z18" s="34">
        <v>0</v>
      </c>
      <c r="AA18" s="34">
        <v>0</v>
      </c>
      <c r="AB18" s="35">
        <v>0</v>
      </c>
      <c r="AC18" s="26"/>
    </row>
    <row r="19" spans="1:29" x14ac:dyDescent="0.3">
      <c r="A19" s="106"/>
      <c r="B19" s="48" t="s">
        <v>172</v>
      </c>
      <c r="C19" s="33">
        <v>11</v>
      </c>
      <c r="D19" s="34">
        <v>16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2</v>
      </c>
      <c r="O19" s="34">
        <v>0</v>
      </c>
      <c r="P19" s="34">
        <v>4</v>
      </c>
      <c r="Q19" s="34">
        <v>0</v>
      </c>
      <c r="R19" s="34">
        <v>0</v>
      </c>
      <c r="S19" s="34">
        <v>1</v>
      </c>
      <c r="T19" s="34">
        <v>0</v>
      </c>
      <c r="U19" s="34">
        <v>0</v>
      </c>
      <c r="V19" s="34">
        <v>0</v>
      </c>
      <c r="W19" s="34">
        <v>7</v>
      </c>
      <c r="X19" s="34">
        <v>19</v>
      </c>
      <c r="Y19" s="34">
        <v>4</v>
      </c>
      <c r="Z19" s="34">
        <v>3</v>
      </c>
      <c r="AA19" s="34">
        <v>1</v>
      </c>
      <c r="AB19" s="35">
        <v>0</v>
      </c>
      <c r="AC19" s="26"/>
    </row>
    <row r="20" spans="1:29" x14ac:dyDescent="0.3">
      <c r="A20" s="106"/>
      <c r="B20" s="48" t="s">
        <v>173</v>
      </c>
      <c r="C20" s="33">
        <v>9</v>
      </c>
      <c r="D20" s="34">
        <v>15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1</v>
      </c>
      <c r="N20" s="34">
        <v>1</v>
      </c>
      <c r="O20" s="34">
        <v>0</v>
      </c>
      <c r="P20" s="34">
        <v>1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7</v>
      </c>
      <c r="X20" s="34">
        <v>16</v>
      </c>
      <c r="Y20" s="34">
        <v>2</v>
      </c>
      <c r="Z20" s="34">
        <v>1</v>
      </c>
      <c r="AA20" s="34">
        <v>1</v>
      </c>
      <c r="AB20" s="35">
        <v>0</v>
      </c>
      <c r="AC20" s="26"/>
    </row>
    <row r="21" spans="1:29" x14ac:dyDescent="0.3">
      <c r="A21" s="106"/>
      <c r="B21" s="48" t="s">
        <v>174</v>
      </c>
      <c r="C21" s="33">
        <v>5</v>
      </c>
      <c r="D21" s="34">
        <v>14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3</v>
      </c>
      <c r="X21" s="34">
        <v>13</v>
      </c>
      <c r="Y21" s="34">
        <v>2</v>
      </c>
      <c r="Z21" s="34">
        <v>1</v>
      </c>
      <c r="AA21" s="34">
        <v>0</v>
      </c>
      <c r="AB21" s="35">
        <v>0</v>
      </c>
      <c r="AC21" s="26"/>
    </row>
    <row r="22" spans="1:29" x14ac:dyDescent="0.3">
      <c r="A22" s="106"/>
      <c r="B22" s="48" t="s">
        <v>175</v>
      </c>
      <c r="C22" s="33">
        <v>5</v>
      </c>
      <c r="D22" s="34">
        <v>3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4</v>
      </c>
      <c r="X22" s="34">
        <v>3</v>
      </c>
      <c r="Y22" s="34">
        <v>1</v>
      </c>
      <c r="Z22" s="34">
        <v>0</v>
      </c>
      <c r="AA22" s="34">
        <v>0</v>
      </c>
      <c r="AB22" s="35">
        <v>0</v>
      </c>
      <c r="AC22" s="26"/>
    </row>
    <row r="23" spans="1:29" x14ac:dyDescent="0.3">
      <c r="A23" s="106"/>
      <c r="B23" s="48" t="s">
        <v>176</v>
      </c>
      <c r="C23" s="33">
        <v>7</v>
      </c>
      <c r="D23" s="34">
        <v>3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1</v>
      </c>
      <c r="P23" s="34">
        <v>0</v>
      </c>
      <c r="Q23" s="34">
        <v>3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5</v>
      </c>
      <c r="X23" s="34">
        <v>1</v>
      </c>
      <c r="Y23" s="34">
        <v>6</v>
      </c>
      <c r="Z23" s="34">
        <v>2</v>
      </c>
      <c r="AA23" s="34">
        <v>0</v>
      </c>
      <c r="AB23" s="35">
        <v>0</v>
      </c>
      <c r="AC23" s="26"/>
    </row>
    <row r="24" spans="1:29" x14ac:dyDescent="0.3">
      <c r="A24" s="106"/>
      <c r="B24" s="48" t="s">
        <v>177</v>
      </c>
      <c r="C24" s="39">
        <v>17</v>
      </c>
      <c r="D24" s="40">
        <v>4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3</v>
      </c>
      <c r="P24" s="40">
        <v>1</v>
      </c>
      <c r="Q24" s="40">
        <v>6</v>
      </c>
      <c r="R24" s="40">
        <v>2</v>
      </c>
      <c r="S24" s="40">
        <v>0</v>
      </c>
      <c r="T24" s="40">
        <v>0</v>
      </c>
      <c r="U24" s="40">
        <v>0</v>
      </c>
      <c r="V24" s="40">
        <v>0</v>
      </c>
      <c r="W24" s="40">
        <v>12</v>
      </c>
      <c r="X24" s="40">
        <v>3</v>
      </c>
      <c r="Y24" s="40">
        <v>14</v>
      </c>
      <c r="Z24" s="40">
        <v>4</v>
      </c>
      <c r="AA24" s="40">
        <v>0</v>
      </c>
      <c r="AB24" s="41">
        <v>0</v>
      </c>
      <c r="AC24" s="26"/>
    </row>
    <row r="25" spans="1:29" x14ac:dyDescent="0.3">
      <c r="A25" s="106"/>
      <c r="B25" s="48" t="s">
        <v>178</v>
      </c>
      <c r="C25" s="39">
        <v>3</v>
      </c>
      <c r="D25" s="40">
        <v>14</v>
      </c>
      <c r="E25" s="40">
        <v>0</v>
      </c>
      <c r="F25" s="40">
        <v>0</v>
      </c>
      <c r="G25" s="40">
        <v>0</v>
      </c>
      <c r="H25" s="40">
        <v>1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3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1</v>
      </c>
      <c r="X25" s="40">
        <v>9</v>
      </c>
      <c r="Y25" s="40">
        <v>2</v>
      </c>
      <c r="Z25" s="40">
        <v>8</v>
      </c>
      <c r="AA25" s="40">
        <v>0</v>
      </c>
      <c r="AB25" s="41">
        <v>1</v>
      </c>
      <c r="AC25" s="26"/>
    </row>
    <row r="26" spans="1:29" x14ac:dyDescent="0.3">
      <c r="A26" s="106"/>
      <c r="B26" s="48" t="s">
        <v>179</v>
      </c>
      <c r="C26" s="39">
        <v>21</v>
      </c>
      <c r="D26" s="40">
        <v>10</v>
      </c>
      <c r="E26" s="40">
        <v>0</v>
      </c>
      <c r="F26" s="40">
        <v>1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26">
        <v>0</v>
      </c>
      <c r="M26" s="26">
        <v>0</v>
      </c>
      <c r="N26" s="26">
        <v>0</v>
      </c>
      <c r="O26" s="26">
        <v>1</v>
      </c>
      <c r="P26" s="26">
        <v>1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14</v>
      </c>
      <c r="X26" s="26">
        <v>7</v>
      </c>
      <c r="Y26" s="26">
        <v>8</v>
      </c>
      <c r="Z26" s="26">
        <v>5</v>
      </c>
      <c r="AA26" s="26">
        <v>0</v>
      </c>
      <c r="AB26" s="26">
        <v>0</v>
      </c>
      <c r="AC26" s="26"/>
    </row>
    <row r="27" spans="1:29" x14ac:dyDescent="0.3">
      <c r="A27" s="106"/>
      <c r="B27" s="48" t="s">
        <v>180</v>
      </c>
      <c r="C27" s="26">
        <v>6</v>
      </c>
      <c r="D27" s="26">
        <v>22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2</v>
      </c>
      <c r="O27" s="26">
        <v>0</v>
      </c>
      <c r="P27" s="26">
        <v>0</v>
      </c>
      <c r="Q27" s="26">
        <v>1</v>
      </c>
      <c r="R27" s="26">
        <v>1</v>
      </c>
      <c r="S27" s="26">
        <v>0</v>
      </c>
      <c r="T27" s="26">
        <v>0</v>
      </c>
      <c r="U27" s="26">
        <v>0</v>
      </c>
      <c r="V27" s="26">
        <v>0</v>
      </c>
      <c r="W27" s="26">
        <v>2</v>
      </c>
      <c r="X27" s="26">
        <v>9</v>
      </c>
      <c r="Y27" s="26">
        <v>4</v>
      </c>
      <c r="Z27" s="26">
        <v>13</v>
      </c>
      <c r="AA27" s="26">
        <v>1</v>
      </c>
      <c r="AB27" s="26">
        <v>3</v>
      </c>
      <c r="AC27" s="26"/>
    </row>
    <row r="28" spans="1:29" x14ac:dyDescent="0.3">
      <c r="A28" s="106"/>
      <c r="B28" s="48" t="s">
        <v>181</v>
      </c>
      <c r="C28" s="26">
        <v>9</v>
      </c>
      <c r="D28" s="26">
        <v>2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4</v>
      </c>
      <c r="L28" s="26">
        <v>3</v>
      </c>
      <c r="M28" s="26">
        <v>1</v>
      </c>
      <c r="N28" s="26">
        <v>0</v>
      </c>
      <c r="O28" s="26">
        <v>0</v>
      </c>
      <c r="P28" s="26">
        <v>1</v>
      </c>
      <c r="Q28" s="26">
        <v>52</v>
      </c>
      <c r="R28" s="26">
        <v>2</v>
      </c>
      <c r="S28" s="26">
        <v>0</v>
      </c>
      <c r="T28" s="26">
        <v>0</v>
      </c>
      <c r="U28" s="26">
        <v>0</v>
      </c>
      <c r="V28" s="26">
        <v>0</v>
      </c>
      <c r="W28" s="26">
        <v>37</v>
      </c>
      <c r="X28" s="26">
        <v>7</v>
      </c>
      <c r="Y28" s="26">
        <v>28</v>
      </c>
      <c r="Z28" s="26">
        <v>1</v>
      </c>
      <c r="AA28" s="26">
        <v>1</v>
      </c>
      <c r="AB28" s="26">
        <v>0</v>
      </c>
      <c r="AC28" s="26"/>
    </row>
    <row r="29" spans="1:29" x14ac:dyDescent="0.3">
      <c r="A29" s="106"/>
      <c r="B29" s="48" t="s">
        <v>182</v>
      </c>
      <c r="C29" s="26">
        <v>48</v>
      </c>
      <c r="D29" s="26">
        <v>11</v>
      </c>
      <c r="E29" s="26">
        <v>0</v>
      </c>
      <c r="F29" s="26">
        <v>0</v>
      </c>
      <c r="G29" s="26">
        <v>3</v>
      </c>
      <c r="H29" s="26">
        <v>0</v>
      </c>
      <c r="I29" s="26">
        <v>0</v>
      </c>
      <c r="J29" s="26">
        <v>0</v>
      </c>
      <c r="K29" s="26">
        <v>3</v>
      </c>
      <c r="L29" s="26">
        <v>0</v>
      </c>
      <c r="M29" s="26">
        <v>0</v>
      </c>
      <c r="N29" s="26">
        <v>0</v>
      </c>
      <c r="O29" s="26">
        <v>1</v>
      </c>
      <c r="P29" s="26">
        <v>1</v>
      </c>
      <c r="Q29" s="26">
        <v>17</v>
      </c>
      <c r="R29" s="26">
        <v>1</v>
      </c>
      <c r="S29" s="26">
        <v>0</v>
      </c>
      <c r="T29" s="26">
        <v>0</v>
      </c>
      <c r="U29" s="26">
        <v>0</v>
      </c>
      <c r="V29" s="26">
        <v>0</v>
      </c>
      <c r="W29" s="26">
        <v>21</v>
      </c>
      <c r="X29" s="26">
        <v>11</v>
      </c>
      <c r="Y29" s="26">
        <v>46</v>
      </c>
      <c r="Z29" s="26">
        <v>2</v>
      </c>
      <c r="AA29" s="26">
        <v>5</v>
      </c>
      <c r="AB29" s="26">
        <v>0</v>
      </c>
      <c r="AC29" s="26"/>
    </row>
    <row r="30" spans="1:29" x14ac:dyDescent="0.3">
      <c r="A30" s="106"/>
      <c r="B30" s="48" t="s">
        <v>183</v>
      </c>
      <c r="C30" s="26">
        <v>5</v>
      </c>
      <c r="D30" s="26">
        <v>5</v>
      </c>
      <c r="E30" s="26">
        <v>0</v>
      </c>
      <c r="F30" s="26">
        <v>0</v>
      </c>
      <c r="G30" s="26">
        <v>2</v>
      </c>
      <c r="H30" s="26">
        <v>0</v>
      </c>
      <c r="I30" s="26">
        <v>0</v>
      </c>
      <c r="J30" s="26">
        <v>0</v>
      </c>
      <c r="K30" s="26">
        <v>1</v>
      </c>
      <c r="L30" s="26">
        <v>0</v>
      </c>
      <c r="M30" s="26">
        <v>1</v>
      </c>
      <c r="N30" s="26">
        <v>0</v>
      </c>
      <c r="O30" s="26">
        <v>0</v>
      </c>
      <c r="P30" s="26">
        <v>0</v>
      </c>
      <c r="Q30" s="26">
        <v>2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2</v>
      </c>
      <c r="X30" s="26">
        <v>3</v>
      </c>
      <c r="Y30" s="26">
        <v>8</v>
      </c>
      <c r="Z30" s="26">
        <v>2</v>
      </c>
      <c r="AA30" s="26">
        <v>1</v>
      </c>
      <c r="AB30" s="26">
        <v>0</v>
      </c>
      <c r="AC30" s="26"/>
    </row>
    <row r="31" spans="1:29" x14ac:dyDescent="0.3">
      <c r="A31" s="106"/>
      <c r="B31" s="48" t="s">
        <v>184</v>
      </c>
      <c r="C31" s="26">
        <v>16</v>
      </c>
      <c r="D31" s="26">
        <v>3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4</v>
      </c>
      <c r="L31" s="26">
        <v>0</v>
      </c>
      <c r="M31" s="26">
        <v>2</v>
      </c>
      <c r="N31" s="26">
        <v>0</v>
      </c>
      <c r="O31" s="26">
        <v>1</v>
      </c>
      <c r="P31" s="26">
        <v>0</v>
      </c>
      <c r="Q31" s="26">
        <v>1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9</v>
      </c>
      <c r="X31" s="26">
        <v>1</v>
      </c>
      <c r="Y31" s="26">
        <v>14</v>
      </c>
      <c r="Z31" s="26">
        <v>0</v>
      </c>
      <c r="AA31" s="26">
        <v>1</v>
      </c>
      <c r="AB31" s="26">
        <v>2</v>
      </c>
      <c r="AC31" s="26"/>
    </row>
    <row r="32" spans="1:29" x14ac:dyDescent="0.3">
      <c r="A32" s="106"/>
      <c r="B32" s="48" t="s">
        <v>185</v>
      </c>
      <c r="C32" s="26">
        <v>3</v>
      </c>
      <c r="D32" s="26">
        <v>4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1</v>
      </c>
      <c r="N32" s="26">
        <v>1</v>
      </c>
      <c r="O32" s="26">
        <v>0</v>
      </c>
      <c r="P32" s="26">
        <v>1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1</v>
      </c>
      <c r="X32" s="26">
        <v>2</v>
      </c>
      <c r="Y32" s="26">
        <v>3</v>
      </c>
      <c r="Z32" s="26">
        <v>3</v>
      </c>
      <c r="AA32" s="26">
        <v>0</v>
      </c>
      <c r="AB32" s="26">
        <v>1</v>
      </c>
      <c r="AC32" s="26"/>
    </row>
    <row r="33" spans="1:29" x14ac:dyDescent="0.3">
      <c r="A33" s="106"/>
      <c r="B33" s="48" t="s">
        <v>186</v>
      </c>
      <c r="C33" s="26">
        <v>4</v>
      </c>
      <c r="D33" s="26">
        <v>6</v>
      </c>
      <c r="E33" s="26">
        <v>0</v>
      </c>
      <c r="F33" s="26">
        <v>0</v>
      </c>
      <c r="G33" s="26">
        <v>0</v>
      </c>
      <c r="H33" s="26">
        <v>1</v>
      </c>
      <c r="I33" s="26">
        <v>0</v>
      </c>
      <c r="J33" s="26">
        <v>0</v>
      </c>
      <c r="K33" s="26">
        <v>2</v>
      </c>
      <c r="L33" s="26">
        <v>0</v>
      </c>
      <c r="M33" s="26">
        <v>0</v>
      </c>
      <c r="N33" s="26">
        <v>2</v>
      </c>
      <c r="O33" s="26">
        <v>2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6</v>
      </c>
      <c r="X33" s="26">
        <v>4</v>
      </c>
      <c r="Y33" s="26">
        <v>2</v>
      </c>
      <c r="Z33" s="26">
        <v>4</v>
      </c>
      <c r="AA33" s="26">
        <v>0</v>
      </c>
      <c r="AB33" s="26">
        <v>1</v>
      </c>
      <c r="AC33" s="26"/>
    </row>
    <row r="34" spans="1:29" x14ac:dyDescent="0.3">
      <c r="A34" s="106"/>
      <c r="B34" s="48" t="s">
        <v>187</v>
      </c>
      <c r="C34" s="26">
        <v>0</v>
      </c>
      <c r="D34" s="26">
        <v>4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3</v>
      </c>
      <c r="Y34" s="26">
        <v>0</v>
      </c>
      <c r="Z34" s="26">
        <v>1</v>
      </c>
      <c r="AA34" s="26">
        <v>0</v>
      </c>
      <c r="AB34" s="26">
        <v>0</v>
      </c>
      <c r="AC34" s="26"/>
    </row>
    <row r="35" spans="1:29" x14ac:dyDescent="0.3">
      <c r="A35" s="106"/>
      <c r="B35" s="48" t="s">
        <v>188</v>
      </c>
      <c r="C35" s="26">
        <v>1</v>
      </c>
      <c r="D35" s="26">
        <v>10</v>
      </c>
      <c r="E35" s="26">
        <v>0</v>
      </c>
      <c r="F35" s="26">
        <v>0</v>
      </c>
      <c r="G35" s="26">
        <v>0</v>
      </c>
      <c r="H35" s="26">
        <v>1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1</v>
      </c>
      <c r="Q35" s="26">
        <v>0</v>
      </c>
      <c r="R35" s="26">
        <v>1</v>
      </c>
      <c r="S35" s="26">
        <v>0</v>
      </c>
      <c r="T35" s="26">
        <v>0</v>
      </c>
      <c r="U35" s="26">
        <v>0</v>
      </c>
      <c r="V35" s="26">
        <v>0</v>
      </c>
      <c r="W35" s="26">
        <v>1</v>
      </c>
      <c r="X35" s="26">
        <v>8</v>
      </c>
      <c r="Y35" s="26">
        <v>0</v>
      </c>
      <c r="Z35" s="26">
        <v>4</v>
      </c>
      <c r="AA35" s="26">
        <v>0</v>
      </c>
      <c r="AB35" s="26">
        <v>1</v>
      </c>
      <c r="AC35" s="26"/>
    </row>
    <row r="36" spans="1:29" x14ac:dyDescent="0.3">
      <c r="A36" s="106"/>
      <c r="B36" s="48" t="s">
        <v>189</v>
      </c>
      <c r="C36" s="26">
        <v>1</v>
      </c>
      <c r="D36" s="26">
        <v>3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2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2</v>
      </c>
      <c r="Y36" s="26">
        <v>3</v>
      </c>
      <c r="Z36" s="26">
        <v>1</v>
      </c>
      <c r="AA36" s="26">
        <v>0</v>
      </c>
      <c r="AB36" s="26">
        <v>0</v>
      </c>
      <c r="AC36" s="26"/>
    </row>
    <row r="37" spans="1:29" x14ac:dyDescent="0.3">
      <c r="A37" s="106"/>
      <c r="B37" s="48" t="s">
        <v>190</v>
      </c>
      <c r="C37" s="26">
        <v>3</v>
      </c>
      <c r="D37" s="26">
        <v>36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2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1</v>
      </c>
      <c r="X37" s="26">
        <v>19</v>
      </c>
      <c r="Y37" s="26">
        <v>2</v>
      </c>
      <c r="Z37" s="26">
        <v>9</v>
      </c>
      <c r="AA37" s="26">
        <v>0</v>
      </c>
      <c r="AB37" s="26">
        <v>10</v>
      </c>
      <c r="AC37" s="26"/>
    </row>
    <row r="38" spans="1:29" x14ac:dyDescent="0.3">
      <c r="A38" s="106"/>
      <c r="B38" s="48" t="s">
        <v>191</v>
      </c>
      <c r="C38" s="26">
        <v>1</v>
      </c>
      <c r="D38" s="26">
        <v>11</v>
      </c>
      <c r="E38" s="26">
        <v>0</v>
      </c>
      <c r="F38" s="26">
        <v>0</v>
      </c>
      <c r="G38" s="26">
        <v>0</v>
      </c>
      <c r="H38" s="26">
        <v>1</v>
      </c>
      <c r="I38" s="26">
        <v>0</v>
      </c>
      <c r="J38" s="26">
        <v>0</v>
      </c>
      <c r="K38" s="26">
        <v>1</v>
      </c>
      <c r="L38" s="26">
        <v>3</v>
      </c>
      <c r="M38" s="26">
        <v>1</v>
      </c>
      <c r="N38" s="26">
        <v>0</v>
      </c>
      <c r="O38" s="26">
        <v>0</v>
      </c>
      <c r="P38" s="26">
        <v>1</v>
      </c>
      <c r="Q38" s="26">
        <v>0</v>
      </c>
      <c r="R38" s="26">
        <v>5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7</v>
      </c>
      <c r="Y38" s="26">
        <v>2</v>
      </c>
      <c r="Z38" s="26">
        <v>13</v>
      </c>
      <c r="AA38" s="26">
        <v>1</v>
      </c>
      <c r="AB38" s="26">
        <v>1</v>
      </c>
      <c r="AC38" s="26"/>
    </row>
    <row r="39" spans="1:29" x14ac:dyDescent="0.3">
      <c r="A39" s="106"/>
      <c r="B39" s="48" t="s">
        <v>192</v>
      </c>
      <c r="C39" s="26">
        <v>1</v>
      </c>
      <c r="D39" s="26">
        <v>10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1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8</v>
      </c>
      <c r="Y39" s="26">
        <v>2</v>
      </c>
      <c r="Z39" s="26">
        <v>1</v>
      </c>
      <c r="AA39" s="26">
        <v>0</v>
      </c>
      <c r="AB39" s="26">
        <v>1</v>
      </c>
      <c r="AC39" s="26"/>
    </row>
    <row r="40" spans="1:29" x14ac:dyDescent="0.3">
      <c r="A40" s="106"/>
      <c r="B40" s="48" t="s">
        <v>193</v>
      </c>
      <c r="C40" s="26">
        <v>1</v>
      </c>
      <c r="D40" s="26">
        <v>1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1</v>
      </c>
      <c r="Z40" s="26">
        <v>1</v>
      </c>
      <c r="AA40" s="26">
        <v>0</v>
      </c>
      <c r="AB40" s="26">
        <v>0</v>
      </c>
      <c r="AC40" s="26"/>
    </row>
    <row r="41" spans="1:29" x14ac:dyDescent="0.3">
      <c r="A41" s="106"/>
      <c r="B41" s="48" t="s">
        <v>194</v>
      </c>
      <c r="C41" s="26">
        <v>3</v>
      </c>
      <c r="D41" s="26">
        <v>4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1</v>
      </c>
      <c r="T41" s="26">
        <v>0</v>
      </c>
      <c r="U41" s="26">
        <v>0</v>
      </c>
      <c r="V41" s="26">
        <v>0</v>
      </c>
      <c r="W41" s="26">
        <v>1</v>
      </c>
      <c r="X41" s="26">
        <v>2</v>
      </c>
      <c r="Y41" s="26">
        <v>3</v>
      </c>
      <c r="Z41" s="26">
        <v>1</v>
      </c>
      <c r="AA41" s="26">
        <v>0</v>
      </c>
      <c r="AB41" s="26">
        <v>1</v>
      </c>
      <c r="AC41" s="26"/>
    </row>
    <row r="42" spans="1:29" x14ac:dyDescent="0.3">
      <c r="A42" s="106"/>
      <c r="B42" s="48" t="s">
        <v>195</v>
      </c>
      <c r="C42" s="26">
        <v>3</v>
      </c>
      <c r="D42" s="26">
        <v>1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1</v>
      </c>
      <c r="X42" s="26">
        <v>0</v>
      </c>
      <c r="Y42" s="26">
        <v>2</v>
      </c>
      <c r="Z42" s="26">
        <v>1</v>
      </c>
      <c r="AA42" s="26">
        <v>0</v>
      </c>
      <c r="AB42" s="26">
        <v>0</v>
      </c>
      <c r="AC42" s="26"/>
    </row>
    <row r="43" spans="1:29" x14ac:dyDescent="0.3">
      <c r="A43" s="106"/>
      <c r="B43" s="48" t="s">
        <v>196</v>
      </c>
      <c r="C43" s="26">
        <v>1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1</v>
      </c>
      <c r="Z43" s="26">
        <v>0</v>
      </c>
      <c r="AA43" s="26">
        <v>0</v>
      </c>
      <c r="AB43" s="26">
        <v>0</v>
      </c>
      <c r="AC43" s="26"/>
    </row>
    <row r="44" spans="1:29" x14ac:dyDescent="0.3">
      <c r="A44" s="106"/>
      <c r="B44" s="48" t="s">
        <v>197</v>
      </c>
      <c r="C44" s="26">
        <v>0</v>
      </c>
      <c r="D44" s="26">
        <v>3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1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2</v>
      </c>
      <c r="Y44" s="26">
        <v>0</v>
      </c>
      <c r="Z44" s="26">
        <v>2</v>
      </c>
      <c r="AA44" s="26">
        <v>0</v>
      </c>
      <c r="AB44" s="26">
        <v>0</v>
      </c>
      <c r="AC44" s="26"/>
    </row>
    <row r="45" spans="1:29" x14ac:dyDescent="0.3">
      <c r="A45" s="106"/>
      <c r="B45" s="48" t="s">
        <v>198</v>
      </c>
      <c r="C45" s="26">
        <v>9</v>
      </c>
      <c r="D45" s="26">
        <v>47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1</v>
      </c>
      <c r="M45" s="26">
        <v>0</v>
      </c>
      <c r="N45" s="26">
        <v>3</v>
      </c>
      <c r="O45" s="26">
        <v>1</v>
      </c>
      <c r="P45" s="26">
        <v>1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6</v>
      </c>
      <c r="X45" s="26">
        <v>43</v>
      </c>
      <c r="Y45" s="26">
        <v>4</v>
      </c>
      <c r="Z45" s="26">
        <v>8</v>
      </c>
      <c r="AA45" s="26">
        <v>0</v>
      </c>
      <c r="AB45" s="26">
        <v>1</v>
      </c>
      <c r="AC45" s="26"/>
    </row>
    <row r="46" spans="1:29" x14ac:dyDescent="0.3">
      <c r="A46" s="106"/>
      <c r="B46" s="48" t="s">
        <v>199</v>
      </c>
      <c r="C46" s="26">
        <v>4</v>
      </c>
      <c r="D46" s="26">
        <v>48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1</v>
      </c>
      <c r="O46" s="26">
        <v>0</v>
      </c>
      <c r="P46" s="26">
        <v>2</v>
      </c>
      <c r="Q46" s="26">
        <v>0</v>
      </c>
      <c r="R46" s="26">
        <v>1</v>
      </c>
      <c r="S46" s="26">
        <v>0</v>
      </c>
      <c r="T46" s="26">
        <v>1</v>
      </c>
      <c r="U46" s="26">
        <v>0</v>
      </c>
      <c r="V46" s="26">
        <v>0</v>
      </c>
      <c r="W46" s="26">
        <v>1</v>
      </c>
      <c r="X46" s="26">
        <v>31</v>
      </c>
      <c r="Y46" s="26">
        <v>2</v>
      </c>
      <c r="Z46" s="26">
        <v>15</v>
      </c>
      <c r="AA46" s="26">
        <v>1</v>
      </c>
      <c r="AB46" s="26">
        <v>7</v>
      </c>
      <c r="AC46" s="26"/>
    </row>
    <row r="47" spans="1:29" x14ac:dyDescent="0.3">
      <c r="A47" s="106"/>
      <c r="B47" s="48" t="s">
        <v>200</v>
      </c>
      <c r="C47" s="26">
        <v>0</v>
      </c>
      <c r="D47" s="26">
        <v>3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3</v>
      </c>
      <c r="Y47" s="26">
        <v>0</v>
      </c>
      <c r="Z47" s="26">
        <v>0</v>
      </c>
      <c r="AA47" s="26">
        <v>0</v>
      </c>
      <c r="AB47" s="26">
        <v>0</v>
      </c>
      <c r="AC47" s="26"/>
    </row>
    <row r="48" spans="1:29" x14ac:dyDescent="0.3">
      <c r="A48" s="106"/>
      <c r="B48" s="48" t="s">
        <v>201</v>
      </c>
      <c r="C48" s="26">
        <v>4</v>
      </c>
      <c r="D48" s="26">
        <v>2</v>
      </c>
      <c r="E48" s="26">
        <v>0</v>
      </c>
      <c r="F48" s="26">
        <v>0</v>
      </c>
      <c r="G48" s="26">
        <v>0</v>
      </c>
      <c r="H48" s="26">
        <v>1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1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1</v>
      </c>
      <c r="X48" s="26">
        <v>3</v>
      </c>
      <c r="Y48" s="26">
        <v>2</v>
      </c>
      <c r="Z48" s="26">
        <v>1</v>
      </c>
      <c r="AA48" s="26">
        <v>1</v>
      </c>
      <c r="AB48" s="26">
        <v>0</v>
      </c>
      <c r="AC48" s="26"/>
    </row>
    <row r="49" spans="1:29" x14ac:dyDescent="0.3">
      <c r="A49" s="106"/>
      <c r="B49" s="48" t="s">
        <v>202</v>
      </c>
      <c r="C49" s="26">
        <v>3</v>
      </c>
      <c r="D49" s="26">
        <v>11</v>
      </c>
      <c r="E49" s="26">
        <v>0</v>
      </c>
      <c r="F49" s="26">
        <v>0</v>
      </c>
      <c r="G49" s="26">
        <v>1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1</v>
      </c>
      <c r="Q49" s="26">
        <v>1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1</v>
      </c>
      <c r="X49" s="26">
        <v>9</v>
      </c>
      <c r="Y49" s="26">
        <v>4</v>
      </c>
      <c r="Z49" s="26">
        <v>3</v>
      </c>
      <c r="AA49" s="26">
        <v>0</v>
      </c>
      <c r="AB49" s="26">
        <v>0</v>
      </c>
      <c r="AC49" s="26"/>
    </row>
    <row r="50" spans="1:29" x14ac:dyDescent="0.3">
      <c r="A50" s="106"/>
      <c r="B50" s="48" t="s">
        <v>203</v>
      </c>
      <c r="C50" s="26">
        <v>14</v>
      </c>
      <c r="D50" s="26">
        <v>41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1</v>
      </c>
      <c r="M50" s="26">
        <v>0</v>
      </c>
      <c r="N50" s="26">
        <v>1</v>
      </c>
      <c r="O50" s="26">
        <v>1</v>
      </c>
      <c r="P50" s="26">
        <v>1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9</v>
      </c>
      <c r="X50" s="26">
        <v>33</v>
      </c>
      <c r="Y50" s="26">
        <v>6</v>
      </c>
      <c r="Z50" s="26">
        <v>10</v>
      </c>
      <c r="AA50" s="26">
        <v>0</v>
      </c>
      <c r="AB50" s="26">
        <v>1</v>
      </c>
      <c r="AC50" s="26"/>
    </row>
    <row r="51" spans="1:29" x14ac:dyDescent="0.3">
      <c r="A51" s="106"/>
      <c r="B51" s="48" t="s">
        <v>204</v>
      </c>
      <c r="C51" s="26">
        <v>14</v>
      </c>
      <c r="D51" s="26">
        <v>33</v>
      </c>
      <c r="E51" s="26">
        <v>0</v>
      </c>
      <c r="F51" s="26">
        <v>0</v>
      </c>
      <c r="G51" s="26">
        <v>1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1</v>
      </c>
      <c r="N51" s="26">
        <v>1</v>
      </c>
      <c r="O51" s="26">
        <v>0</v>
      </c>
      <c r="P51" s="26">
        <v>2</v>
      </c>
      <c r="Q51" s="26">
        <v>0</v>
      </c>
      <c r="R51" s="26">
        <v>0</v>
      </c>
      <c r="S51" s="26">
        <v>0</v>
      </c>
      <c r="T51" s="26">
        <v>3</v>
      </c>
      <c r="U51" s="26">
        <v>0</v>
      </c>
      <c r="V51" s="26">
        <v>0</v>
      </c>
      <c r="W51" s="26">
        <v>5</v>
      </c>
      <c r="X51" s="26">
        <v>20</v>
      </c>
      <c r="Y51" s="26">
        <v>8</v>
      </c>
      <c r="Z51" s="26">
        <v>12</v>
      </c>
      <c r="AA51" s="26">
        <v>3</v>
      </c>
      <c r="AB51" s="26">
        <v>7</v>
      </c>
      <c r="AC51" s="26"/>
    </row>
    <row r="52" spans="1:29" x14ac:dyDescent="0.3">
      <c r="A52" s="105"/>
      <c r="B52" s="50" t="s">
        <v>162</v>
      </c>
      <c r="C52" s="42">
        <v>319</v>
      </c>
      <c r="D52" s="43">
        <v>539</v>
      </c>
      <c r="E52" s="43">
        <v>0</v>
      </c>
      <c r="F52" s="43">
        <v>1</v>
      </c>
      <c r="G52" s="43">
        <v>12</v>
      </c>
      <c r="H52" s="43">
        <v>5</v>
      </c>
      <c r="I52" s="26">
        <v>0</v>
      </c>
      <c r="J52" s="26">
        <v>0</v>
      </c>
      <c r="K52" s="43">
        <v>21</v>
      </c>
      <c r="L52" s="43">
        <v>13</v>
      </c>
      <c r="M52" s="43">
        <v>15</v>
      </c>
      <c r="N52" s="43">
        <v>22</v>
      </c>
      <c r="O52" s="43">
        <v>22</v>
      </c>
      <c r="P52" s="43">
        <v>28</v>
      </c>
      <c r="Q52" s="43">
        <v>119</v>
      </c>
      <c r="R52" s="43">
        <v>24</v>
      </c>
      <c r="S52" s="43">
        <v>3</v>
      </c>
      <c r="T52" s="43">
        <v>6</v>
      </c>
      <c r="U52" s="43">
        <v>0</v>
      </c>
      <c r="V52" s="43">
        <v>0</v>
      </c>
      <c r="W52" s="43">
        <v>232</v>
      </c>
      <c r="X52" s="43">
        <v>419</v>
      </c>
      <c r="Y52" s="43">
        <v>261</v>
      </c>
      <c r="Z52" s="43">
        <v>173</v>
      </c>
      <c r="AA52" s="43">
        <v>18</v>
      </c>
      <c r="AB52" s="44">
        <v>46</v>
      </c>
      <c r="AC52" s="26"/>
    </row>
    <row r="53" spans="1:29" x14ac:dyDescent="0.3">
      <c r="A53" s="105" t="s">
        <v>205</v>
      </c>
      <c r="B53" s="48" t="s">
        <v>206</v>
      </c>
      <c r="C53" s="39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26">
        <v>0</v>
      </c>
      <c r="J53" s="26">
        <v>0</v>
      </c>
      <c r="K53" s="40">
        <v>0</v>
      </c>
      <c r="L53" s="40">
        <v>0</v>
      </c>
      <c r="M53" s="40">
        <v>0</v>
      </c>
      <c r="N53" s="40">
        <v>1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0</v>
      </c>
      <c r="Y53" s="40">
        <v>0</v>
      </c>
      <c r="Z53" s="40">
        <v>0</v>
      </c>
      <c r="AA53" s="40">
        <v>0</v>
      </c>
      <c r="AB53" s="41">
        <v>1</v>
      </c>
      <c r="AC53" s="26"/>
    </row>
    <row r="54" spans="1:29" x14ac:dyDescent="0.3">
      <c r="A54" s="105"/>
      <c r="B54" s="50" t="s">
        <v>162</v>
      </c>
      <c r="C54" s="42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26">
        <v>0</v>
      </c>
      <c r="J54" s="26">
        <v>0</v>
      </c>
      <c r="K54" s="43">
        <v>0</v>
      </c>
      <c r="L54" s="26">
        <v>0</v>
      </c>
      <c r="M54" s="26">
        <v>0</v>
      </c>
      <c r="N54" s="26">
        <v>1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1</v>
      </c>
      <c r="AC54" s="26"/>
    </row>
    <row r="55" spans="1:29" x14ac:dyDescent="0.3">
      <c r="A55" s="105" t="s">
        <v>207</v>
      </c>
      <c r="B55" s="48" t="s">
        <v>163</v>
      </c>
      <c r="C55" s="26">
        <v>0</v>
      </c>
      <c r="D55" s="26">
        <v>1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3</v>
      </c>
      <c r="L55" s="26">
        <v>1</v>
      </c>
      <c r="M55" s="26">
        <v>0</v>
      </c>
      <c r="N55" s="26">
        <v>0</v>
      </c>
      <c r="O55" s="26">
        <v>1</v>
      </c>
      <c r="P55" s="26">
        <v>0</v>
      </c>
      <c r="Q55" s="26">
        <v>1</v>
      </c>
      <c r="R55" s="26">
        <v>3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1</v>
      </c>
      <c r="Y55" s="26">
        <v>4</v>
      </c>
      <c r="Z55" s="26">
        <v>4</v>
      </c>
      <c r="AA55" s="26">
        <v>1</v>
      </c>
      <c r="AB55" s="26">
        <v>0</v>
      </c>
      <c r="AC55" s="26"/>
    </row>
    <row r="56" spans="1:29" x14ac:dyDescent="0.3">
      <c r="A56" s="106"/>
      <c r="B56" s="48" t="s">
        <v>206</v>
      </c>
      <c r="C56" s="26">
        <v>0</v>
      </c>
      <c r="D56" s="26">
        <v>1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2</v>
      </c>
      <c r="L56" s="26">
        <v>1</v>
      </c>
      <c r="M56" s="26">
        <v>0</v>
      </c>
      <c r="N56" s="26">
        <v>1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2</v>
      </c>
      <c r="Z56" s="26">
        <v>3</v>
      </c>
      <c r="AA56" s="26">
        <v>0</v>
      </c>
      <c r="AB56" s="26">
        <v>0</v>
      </c>
      <c r="AC56" s="26"/>
    </row>
    <row r="57" spans="1:29" x14ac:dyDescent="0.3">
      <c r="A57" s="106"/>
      <c r="B57" s="48" t="s">
        <v>208</v>
      </c>
      <c r="C57" s="26">
        <v>1</v>
      </c>
      <c r="D57" s="26">
        <v>1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1</v>
      </c>
      <c r="L57" s="26">
        <v>1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2</v>
      </c>
      <c r="Z57" s="26">
        <v>2</v>
      </c>
      <c r="AA57" s="26">
        <v>0</v>
      </c>
      <c r="AB57" s="26">
        <v>0</v>
      </c>
      <c r="AC57" s="26"/>
    </row>
    <row r="58" spans="1:29" x14ac:dyDescent="0.3">
      <c r="A58" s="106"/>
      <c r="B58" s="48" t="s">
        <v>209</v>
      </c>
      <c r="C58" s="26">
        <v>1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2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1</v>
      </c>
      <c r="Z58" s="26">
        <v>2</v>
      </c>
      <c r="AA58" s="26">
        <v>0</v>
      </c>
      <c r="AB58" s="26">
        <v>0</v>
      </c>
      <c r="AC58" s="26"/>
    </row>
    <row r="59" spans="1:29" x14ac:dyDescent="0.3">
      <c r="A59" s="106"/>
      <c r="B59" s="48" t="s">
        <v>210</v>
      </c>
      <c r="C59" s="26">
        <v>3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1</v>
      </c>
      <c r="L59" s="26">
        <v>1</v>
      </c>
      <c r="M59" s="26">
        <v>0</v>
      </c>
      <c r="N59" s="26">
        <v>0</v>
      </c>
      <c r="O59" s="26">
        <v>0</v>
      </c>
      <c r="P59" s="26">
        <v>0</v>
      </c>
      <c r="Q59" s="26">
        <v>5</v>
      </c>
      <c r="R59" s="26">
        <v>9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8</v>
      </c>
      <c r="Z59" s="26">
        <v>10</v>
      </c>
      <c r="AA59" s="26">
        <v>1</v>
      </c>
      <c r="AB59" s="26">
        <v>0</v>
      </c>
      <c r="AC59" s="26"/>
    </row>
    <row r="60" spans="1:29" x14ac:dyDescent="0.3">
      <c r="A60" s="106"/>
      <c r="B60" s="48" t="s">
        <v>161</v>
      </c>
      <c r="C60" s="26">
        <v>7</v>
      </c>
      <c r="D60" s="26">
        <v>12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1</v>
      </c>
      <c r="L60" s="26">
        <v>0</v>
      </c>
      <c r="M60" s="26">
        <v>1</v>
      </c>
      <c r="N60" s="26">
        <v>1</v>
      </c>
      <c r="O60" s="26">
        <v>0</v>
      </c>
      <c r="P60" s="26">
        <v>0</v>
      </c>
      <c r="Q60" s="26">
        <v>6</v>
      </c>
      <c r="R60" s="26">
        <v>6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3</v>
      </c>
      <c r="Y60" s="26">
        <v>12</v>
      </c>
      <c r="Z60" s="26">
        <v>15</v>
      </c>
      <c r="AA60" s="26">
        <v>3</v>
      </c>
      <c r="AB60" s="26">
        <v>1</v>
      </c>
      <c r="AC60" s="26"/>
    </row>
    <row r="61" spans="1:29" x14ac:dyDescent="0.3">
      <c r="A61" s="106"/>
      <c r="B61" s="48" t="s">
        <v>211</v>
      </c>
      <c r="C61" s="26">
        <v>0</v>
      </c>
      <c r="D61" s="26">
        <v>7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1</v>
      </c>
      <c r="Q61" s="26">
        <v>1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1</v>
      </c>
      <c r="Y61" s="26">
        <v>1</v>
      </c>
      <c r="Z61" s="26">
        <v>6</v>
      </c>
      <c r="AA61" s="26">
        <v>0</v>
      </c>
      <c r="AB61" s="26">
        <v>1</v>
      </c>
      <c r="AC61" s="26"/>
    </row>
    <row r="62" spans="1:29" x14ac:dyDescent="0.3">
      <c r="A62" s="106"/>
      <c r="B62" s="48" t="s">
        <v>168</v>
      </c>
      <c r="C62" s="26">
        <v>1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26">
        <v>0</v>
      </c>
      <c r="Y62" s="26">
        <v>1</v>
      </c>
      <c r="Z62" s="26">
        <v>0</v>
      </c>
      <c r="AA62" s="26">
        <v>0</v>
      </c>
      <c r="AB62" s="26">
        <v>0</v>
      </c>
      <c r="AC62" s="26"/>
    </row>
    <row r="63" spans="1:29" x14ac:dyDescent="0.3">
      <c r="A63" s="106"/>
      <c r="B63" s="48" t="s">
        <v>212</v>
      </c>
      <c r="C63" s="26">
        <v>1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1</v>
      </c>
      <c r="R63" s="26">
        <v>1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1</v>
      </c>
      <c r="Z63" s="26">
        <v>1</v>
      </c>
      <c r="AA63" s="26">
        <v>1</v>
      </c>
      <c r="AB63" s="26">
        <v>0</v>
      </c>
      <c r="AC63" s="26"/>
    </row>
    <row r="64" spans="1:29" x14ac:dyDescent="0.3">
      <c r="A64" s="106"/>
      <c r="B64" s="48" t="s">
        <v>172</v>
      </c>
      <c r="C64" s="26">
        <v>1</v>
      </c>
      <c r="D64" s="26">
        <v>2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1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1</v>
      </c>
      <c r="Z64" s="26">
        <v>3</v>
      </c>
      <c r="AA64" s="26">
        <v>0</v>
      </c>
      <c r="AB64" s="26">
        <v>0</v>
      </c>
      <c r="AC64" s="26"/>
    </row>
    <row r="65" spans="1:29" x14ac:dyDescent="0.3">
      <c r="A65" s="106"/>
      <c r="B65" s="48" t="s">
        <v>213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1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1</v>
      </c>
      <c r="AA65" s="26">
        <v>0</v>
      </c>
      <c r="AB65" s="26">
        <v>0</v>
      </c>
      <c r="AC65" s="26"/>
    </row>
    <row r="66" spans="1:29" x14ac:dyDescent="0.3">
      <c r="A66" s="106"/>
      <c r="B66" s="48" t="s">
        <v>214</v>
      </c>
      <c r="C66" s="26">
        <v>3</v>
      </c>
      <c r="D66" s="26">
        <v>2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2</v>
      </c>
      <c r="Z66" s="26">
        <v>2</v>
      </c>
      <c r="AA66" s="26">
        <v>1</v>
      </c>
      <c r="AB66" s="26">
        <v>0</v>
      </c>
      <c r="AC66" s="26"/>
    </row>
    <row r="67" spans="1:29" x14ac:dyDescent="0.3">
      <c r="A67" s="106"/>
      <c r="B67" s="48" t="s">
        <v>215</v>
      </c>
      <c r="C67" s="26">
        <v>0</v>
      </c>
      <c r="D67" s="26">
        <v>2</v>
      </c>
      <c r="E67" s="26">
        <v>0</v>
      </c>
      <c r="F67" s="26">
        <v>0</v>
      </c>
      <c r="G67" s="26">
        <v>0</v>
      </c>
      <c r="H67" s="26">
        <v>1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2</v>
      </c>
      <c r="R67" s="26">
        <v>1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1</v>
      </c>
      <c r="Z67" s="26">
        <v>3</v>
      </c>
      <c r="AA67" s="26">
        <v>1</v>
      </c>
      <c r="AB67" s="26">
        <v>1</v>
      </c>
      <c r="AC67" s="26"/>
    </row>
    <row r="68" spans="1:29" x14ac:dyDescent="0.3">
      <c r="A68" s="106"/>
      <c r="B68" s="48" t="s">
        <v>216</v>
      </c>
      <c r="C68" s="26">
        <v>2</v>
      </c>
      <c r="D68" s="26">
        <v>1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1</v>
      </c>
      <c r="L68" s="26">
        <v>0</v>
      </c>
      <c r="M68" s="26">
        <v>0</v>
      </c>
      <c r="N68" s="26">
        <v>1</v>
      </c>
      <c r="O68" s="26">
        <v>0</v>
      </c>
      <c r="P68" s="26">
        <v>1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3</v>
      </c>
      <c r="Z68" s="26">
        <v>3</v>
      </c>
      <c r="AA68" s="26">
        <v>0</v>
      </c>
      <c r="AB68" s="26">
        <v>0</v>
      </c>
      <c r="AC68" s="26"/>
    </row>
    <row r="69" spans="1:29" x14ac:dyDescent="0.3">
      <c r="A69" s="106"/>
      <c r="B69" s="48" t="s">
        <v>217</v>
      </c>
      <c r="C69" s="26">
        <v>14</v>
      </c>
      <c r="D69" s="26">
        <v>1</v>
      </c>
      <c r="E69" s="26">
        <v>0</v>
      </c>
      <c r="F69" s="26">
        <v>0</v>
      </c>
      <c r="G69" s="26">
        <v>1</v>
      </c>
      <c r="H69" s="26">
        <v>1</v>
      </c>
      <c r="I69" s="26">
        <v>0</v>
      </c>
      <c r="J69" s="26">
        <v>0</v>
      </c>
      <c r="K69" s="26">
        <v>1</v>
      </c>
      <c r="L69" s="26">
        <v>1</v>
      </c>
      <c r="M69" s="26">
        <v>0</v>
      </c>
      <c r="N69" s="26">
        <v>0</v>
      </c>
      <c r="O69" s="26">
        <v>0</v>
      </c>
      <c r="P69" s="26">
        <v>0</v>
      </c>
      <c r="Q69" s="26">
        <v>4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5</v>
      </c>
      <c r="X69" s="26">
        <v>0</v>
      </c>
      <c r="Y69" s="26">
        <v>11</v>
      </c>
      <c r="Z69" s="26">
        <v>2</v>
      </c>
      <c r="AA69" s="26">
        <v>4</v>
      </c>
      <c r="AB69" s="26">
        <v>1</v>
      </c>
      <c r="AC69" s="26"/>
    </row>
    <row r="70" spans="1:29" x14ac:dyDescent="0.3">
      <c r="A70" s="106"/>
      <c r="B70" s="48" t="s">
        <v>182</v>
      </c>
      <c r="C70" s="26">
        <v>3</v>
      </c>
      <c r="D70" s="26">
        <v>1</v>
      </c>
      <c r="E70" s="26">
        <v>0</v>
      </c>
      <c r="F70" s="26">
        <v>0</v>
      </c>
      <c r="G70" s="26">
        <v>1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1</v>
      </c>
      <c r="R70" s="26">
        <v>1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3</v>
      </c>
      <c r="Z70" s="26">
        <v>2</v>
      </c>
      <c r="AA70" s="26">
        <v>2</v>
      </c>
      <c r="AB70" s="26">
        <v>0</v>
      </c>
      <c r="AC70" s="26"/>
    </row>
    <row r="71" spans="1:29" x14ac:dyDescent="0.3">
      <c r="A71" s="106"/>
      <c r="B71" s="48" t="s">
        <v>186</v>
      </c>
      <c r="C71" s="26">
        <v>2</v>
      </c>
      <c r="D71" s="26">
        <v>3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1</v>
      </c>
      <c r="Y71" s="26">
        <v>0</v>
      </c>
      <c r="Z71" s="26">
        <v>2</v>
      </c>
      <c r="AA71" s="26">
        <v>2</v>
      </c>
      <c r="AB71" s="26">
        <v>0</v>
      </c>
      <c r="AC71" s="26"/>
    </row>
    <row r="72" spans="1:29" x14ac:dyDescent="0.3">
      <c r="A72" s="106"/>
      <c r="B72" s="48" t="s">
        <v>188</v>
      </c>
      <c r="C72" s="26">
        <v>0</v>
      </c>
      <c r="D72" s="26">
        <v>2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2</v>
      </c>
      <c r="AC72" s="26"/>
    </row>
    <row r="73" spans="1:29" x14ac:dyDescent="0.3">
      <c r="A73" s="106"/>
      <c r="B73" s="48" t="s">
        <v>218</v>
      </c>
      <c r="C73" s="26">
        <v>1</v>
      </c>
      <c r="D73" s="26">
        <v>12</v>
      </c>
      <c r="E73" s="26">
        <v>0</v>
      </c>
      <c r="F73" s="26">
        <v>0</v>
      </c>
      <c r="G73" s="26">
        <v>0</v>
      </c>
      <c r="H73" s="26">
        <v>1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1</v>
      </c>
      <c r="O73" s="26">
        <v>0</v>
      </c>
      <c r="P73" s="26">
        <v>0</v>
      </c>
      <c r="Q73" s="26">
        <v>0</v>
      </c>
      <c r="R73" s="26">
        <v>1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1</v>
      </c>
      <c r="Z73" s="26">
        <v>13</v>
      </c>
      <c r="AA73" s="26">
        <v>0</v>
      </c>
      <c r="AB73" s="26">
        <v>2</v>
      </c>
      <c r="AC73" s="26"/>
    </row>
    <row r="74" spans="1:29" x14ac:dyDescent="0.3">
      <c r="A74" s="106"/>
      <c r="B74" s="48" t="s">
        <v>195</v>
      </c>
      <c r="C74" s="26">
        <v>1</v>
      </c>
      <c r="D74" s="26">
        <v>0</v>
      </c>
      <c r="E74" s="26">
        <v>0</v>
      </c>
      <c r="F74" s="26">
        <v>0</v>
      </c>
      <c r="G74" s="26">
        <v>2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5</v>
      </c>
      <c r="S74" s="26">
        <v>0</v>
      </c>
      <c r="T74" s="26">
        <v>0</v>
      </c>
      <c r="U74" s="26">
        <v>0</v>
      </c>
      <c r="V74" s="26">
        <v>0</v>
      </c>
      <c r="W74" s="26">
        <v>1</v>
      </c>
      <c r="X74" s="26">
        <v>0</v>
      </c>
      <c r="Y74" s="26">
        <v>0</v>
      </c>
      <c r="Z74" s="26">
        <v>5</v>
      </c>
      <c r="AA74" s="26">
        <v>2</v>
      </c>
      <c r="AB74" s="26">
        <v>0</v>
      </c>
      <c r="AC74" s="26"/>
    </row>
    <row r="75" spans="1:29" x14ac:dyDescent="0.3">
      <c r="A75" s="106"/>
      <c r="B75" s="48" t="s">
        <v>219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1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1</v>
      </c>
      <c r="AA75" s="26">
        <v>0</v>
      </c>
      <c r="AB75" s="26">
        <v>0</v>
      </c>
      <c r="AC75" s="26"/>
    </row>
    <row r="76" spans="1:29" x14ac:dyDescent="0.3">
      <c r="A76" s="106"/>
      <c r="B76" s="48" t="s">
        <v>199</v>
      </c>
      <c r="C76" s="26">
        <v>7</v>
      </c>
      <c r="D76" s="26">
        <v>49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2</v>
      </c>
      <c r="M76" s="26">
        <v>2</v>
      </c>
      <c r="N76" s="26">
        <v>6</v>
      </c>
      <c r="O76" s="26">
        <v>0</v>
      </c>
      <c r="P76" s="26">
        <v>5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12</v>
      </c>
      <c r="Y76" s="26">
        <v>6</v>
      </c>
      <c r="Z76" s="26">
        <v>30</v>
      </c>
      <c r="AA76" s="26">
        <v>3</v>
      </c>
      <c r="AB76" s="26">
        <v>20</v>
      </c>
      <c r="AC76" s="26"/>
    </row>
    <row r="77" spans="1:29" x14ac:dyDescent="0.3">
      <c r="A77" s="106"/>
      <c r="B77" s="48" t="s">
        <v>200</v>
      </c>
      <c r="C77" s="26">
        <v>1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2</v>
      </c>
      <c r="R77" s="26">
        <v>1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1</v>
      </c>
      <c r="Z77" s="26">
        <v>1</v>
      </c>
      <c r="AA77" s="26">
        <v>2</v>
      </c>
      <c r="AB77" s="26">
        <v>0</v>
      </c>
      <c r="AC77" s="26"/>
    </row>
    <row r="78" spans="1:29" x14ac:dyDescent="0.3">
      <c r="A78" s="106"/>
      <c r="B78" s="48" t="s">
        <v>201</v>
      </c>
      <c r="C78" s="26">
        <v>1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1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1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26">
        <v>0</v>
      </c>
      <c r="Y78" s="26">
        <v>2</v>
      </c>
      <c r="Z78" s="26">
        <v>0</v>
      </c>
      <c r="AA78" s="26">
        <v>1</v>
      </c>
      <c r="AB78" s="26">
        <v>0</v>
      </c>
      <c r="AC78" s="26"/>
    </row>
    <row r="79" spans="1:29" x14ac:dyDescent="0.3">
      <c r="A79" s="106"/>
      <c r="B79" s="48" t="s">
        <v>203</v>
      </c>
      <c r="C79" s="26">
        <v>0</v>
      </c>
      <c r="D79" s="26">
        <v>3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1</v>
      </c>
      <c r="R79" s="26">
        <v>1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1</v>
      </c>
      <c r="Z79" s="26">
        <v>4</v>
      </c>
      <c r="AA79" s="26">
        <v>0</v>
      </c>
      <c r="AB79" s="26">
        <v>0</v>
      </c>
      <c r="AC79" s="26"/>
    </row>
    <row r="80" spans="1:29" x14ac:dyDescent="0.3">
      <c r="A80" s="106"/>
      <c r="B80" s="48" t="s">
        <v>220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1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1</v>
      </c>
      <c r="AA80" s="26">
        <v>0</v>
      </c>
      <c r="AB80" s="26">
        <v>0</v>
      </c>
      <c r="AC80" s="26"/>
    </row>
    <row r="81" spans="1:29" x14ac:dyDescent="0.3">
      <c r="A81" s="106"/>
      <c r="B81" s="48" t="s">
        <v>221</v>
      </c>
      <c r="C81" s="26">
        <v>0</v>
      </c>
      <c r="D81" s="26">
        <v>2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2</v>
      </c>
      <c r="AA81" s="26">
        <v>0</v>
      </c>
      <c r="AB81" s="26">
        <v>0</v>
      </c>
      <c r="AC81" s="26"/>
    </row>
    <row r="82" spans="1:29" x14ac:dyDescent="0.3">
      <c r="A82" s="106"/>
      <c r="B82" s="48" t="s">
        <v>222</v>
      </c>
      <c r="C82" s="26">
        <v>0</v>
      </c>
      <c r="D82" s="26">
        <v>2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0</v>
      </c>
      <c r="Z82" s="26">
        <v>1</v>
      </c>
      <c r="AA82" s="26">
        <v>0</v>
      </c>
      <c r="AB82" s="26">
        <v>1</v>
      </c>
      <c r="AC82" s="26"/>
    </row>
    <row r="83" spans="1:29" x14ac:dyDescent="0.3">
      <c r="A83" s="106"/>
      <c r="B83" s="48" t="s">
        <v>223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1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3</v>
      </c>
      <c r="R83" s="26">
        <v>4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3</v>
      </c>
      <c r="Z83" s="26">
        <v>5</v>
      </c>
      <c r="AA83" s="26">
        <v>0</v>
      </c>
      <c r="AB83" s="26">
        <v>0</v>
      </c>
      <c r="AC83" s="26"/>
    </row>
    <row r="84" spans="1:29" x14ac:dyDescent="0.3">
      <c r="A84" s="105"/>
      <c r="B84" s="50" t="s">
        <v>162</v>
      </c>
      <c r="C84" s="26">
        <v>50</v>
      </c>
      <c r="D84" s="26">
        <v>104</v>
      </c>
      <c r="E84" s="26">
        <v>0</v>
      </c>
      <c r="F84" s="26">
        <v>0</v>
      </c>
      <c r="G84" s="26">
        <v>4</v>
      </c>
      <c r="H84" s="26">
        <v>5</v>
      </c>
      <c r="I84" s="26">
        <v>0</v>
      </c>
      <c r="J84" s="26">
        <v>0</v>
      </c>
      <c r="K84" s="26">
        <v>11</v>
      </c>
      <c r="L84" s="26">
        <v>8</v>
      </c>
      <c r="M84" s="26">
        <v>3</v>
      </c>
      <c r="N84" s="26">
        <v>11</v>
      </c>
      <c r="O84" s="26">
        <v>1</v>
      </c>
      <c r="P84" s="26">
        <v>7</v>
      </c>
      <c r="Q84" s="26">
        <v>28</v>
      </c>
      <c r="R84" s="26">
        <v>36</v>
      </c>
      <c r="S84" s="26">
        <v>0</v>
      </c>
      <c r="T84" s="26">
        <v>0</v>
      </c>
      <c r="U84" s="26">
        <v>0</v>
      </c>
      <c r="V84" s="26">
        <v>0</v>
      </c>
      <c r="W84" s="26">
        <v>6</v>
      </c>
      <c r="X84" s="26">
        <v>18</v>
      </c>
      <c r="Y84" s="26">
        <v>67</v>
      </c>
      <c r="Z84" s="26">
        <v>124</v>
      </c>
      <c r="AA84" s="26">
        <v>24</v>
      </c>
      <c r="AB84" s="26">
        <v>29</v>
      </c>
      <c r="AC84" s="26"/>
    </row>
    <row r="85" spans="1:29" x14ac:dyDescent="0.3">
      <c r="A85" s="105" t="s">
        <v>224</v>
      </c>
      <c r="B85" s="48" t="s">
        <v>225</v>
      </c>
      <c r="C85" s="26">
        <v>2</v>
      </c>
      <c r="D85" s="26">
        <v>2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1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1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2</v>
      </c>
      <c r="Z85" s="26">
        <v>2</v>
      </c>
      <c r="AA85" s="26">
        <v>2</v>
      </c>
      <c r="AB85" s="26">
        <v>0</v>
      </c>
      <c r="AC85" s="26"/>
    </row>
    <row r="86" spans="1:29" x14ac:dyDescent="0.3">
      <c r="A86" s="106"/>
      <c r="B86" s="48" t="s">
        <v>161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1</v>
      </c>
      <c r="M86" s="26">
        <v>0</v>
      </c>
      <c r="N86" s="26">
        <v>0</v>
      </c>
      <c r="O86" s="26">
        <v>0</v>
      </c>
      <c r="P86" s="26">
        <v>0</v>
      </c>
      <c r="Q86" s="26">
        <v>1</v>
      </c>
      <c r="R86" s="26">
        <v>1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2</v>
      </c>
      <c r="AA86" s="26">
        <v>1</v>
      </c>
      <c r="AB86" s="26">
        <v>0</v>
      </c>
      <c r="AC86" s="26"/>
    </row>
    <row r="87" spans="1:29" x14ac:dyDescent="0.3">
      <c r="A87" s="106"/>
      <c r="B87" s="48" t="s">
        <v>215</v>
      </c>
      <c r="C87" s="26">
        <v>1</v>
      </c>
      <c r="D87" s="26">
        <v>4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3</v>
      </c>
      <c r="AA87" s="26">
        <v>1</v>
      </c>
      <c r="AB87" s="26">
        <v>1</v>
      </c>
      <c r="AC87" s="26"/>
    </row>
    <row r="88" spans="1:29" x14ac:dyDescent="0.3">
      <c r="A88" s="106"/>
      <c r="B88" s="48" t="s">
        <v>216</v>
      </c>
      <c r="C88" s="26">
        <v>1</v>
      </c>
      <c r="D88" s="26">
        <v>1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1</v>
      </c>
      <c r="O88" s="26">
        <v>0</v>
      </c>
      <c r="P88" s="26">
        <v>0</v>
      </c>
      <c r="Q88" s="26">
        <v>0</v>
      </c>
      <c r="R88" s="26">
        <v>1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2</v>
      </c>
      <c r="AA88" s="26">
        <v>1</v>
      </c>
      <c r="AB88" s="26">
        <v>1</v>
      </c>
      <c r="AC88" s="26"/>
    </row>
    <row r="89" spans="1:29" x14ac:dyDescent="0.3">
      <c r="A89" s="106"/>
      <c r="B89" s="48" t="s">
        <v>226</v>
      </c>
      <c r="C89" s="26">
        <v>4</v>
      </c>
      <c r="D89" s="26">
        <v>11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1</v>
      </c>
      <c r="L89" s="26">
        <v>2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2</v>
      </c>
      <c r="Z89" s="26">
        <v>3</v>
      </c>
      <c r="AA89" s="26">
        <v>3</v>
      </c>
      <c r="AB89" s="26">
        <v>10</v>
      </c>
      <c r="AC89" s="26"/>
    </row>
    <row r="90" spans="1:29" x14ac:dyDescent="0.3">
      <c r="A90" s="106"/>
      <c r="B90" s="48" t="s">
        <v>217</v>
      </c>
      <c r="C90" s="26">
        <v>1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1</v>
      </c>
      <c r="Z90" s="26">
        <v>0</v>
      </c>
      <c r="AA90" s="26">
        <v>0</v>
      </c>
      <c r="AB90" s="26">
        <v>0</v>
      </c>
      <c r="AC90" s="26"/>
    </row>
    <row r="91" spans="1:29" x14ac:dyDescent="0.3">
      <c r="A91" s="106"/>
      <c r="B91" s="48" t="s">
        <v>218</v>
      </c>
      <c r="C91" s="26">
        <v>3</v>
      </c>
      <c r="D91" s="26">
        <v>2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2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3</v>
      </c>
      <c r="AA91" s="26">
        <v>3</v>
      </c>
      <c r="AB91" s="26">
        <v>1</v>
      </c>
      <c r="AC91" s="26"/>
    </row>
    <row r="92" spans="1:29" x14ac:dyDescent="0.3">
      <c r="A92" s="106"/>
      <c r="B92" s="48" t="s">
        <v>192</v>
      </c>
      <c r="C92" s="26">
        <v>1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1</v>
      </c>
      <c r="AB92" s="26">
        <v>0</v>
      </c>
      <c r="AC92" s="26"/>
    </row>
    <row r="93" spans="1:29" x14ac:dyDescent="0.3">
      <c r="A93" s="106"/>
      <c r="B93" s="48" t="s">
        <v>227</v>
      </c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1</v>
      </c>
      <c r="N93" s="26">
        <v>0</v>
      </c>
      <c r="O93" s="26">
        <v>0</v>
      </c>
      <c r="P93" s="26">
        <v>0</v>
      </c>
      <c r="Q93" s="26">
        <v>0</v>
      </c>
      <c r="R93" s="26">
        <v>1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0</v>
      </c>
      <c r="Z93" s="26">
        <v>1</v>
      </c>
      <c r="AA93" s="26">
        <v>1</v>
      </c>
      <c r="AB93" s="26">
        <v>0</v>
      </c>
      <c r="AC93" s="26"/>
    </row>
    <row r="94" spans="1:29" x14ac:dyDescent="0.3">
      <c r="A94" s="106"/>
      <c r="B94" s="48" t="s">
        <v>219</v>
      </c>
      <c r="C94" s="26">
        <v>0</v>
      </c>
      <c r="D94" s="26">
        <v>0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1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0</v>
      </c>
      <c r="Z94" s="26">
        <v>1</v>
      </c>
      <c r="AA94" s="26">
        <v>0</v>
      </c>
      <c r="AB94" s="26">
        <v>0</v>
      </c>
      <c r="AC94" s="26"/>
    </row>
    <row r="95" spans="1:29" x14ac:dyDescent="0.3">
      <c r="A95" s="106"/>
      <c r="B95" s="48" t="s">
        <v>199</v>
      </c>
      <c r="C95" s="26">
        <v>0</v>
      </c>
      <c r="D95" s="26">
        <v>1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1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2</v>
      </c>
      <c r="AC95" s="26"/>
    </row>
    <row r="96" spans="1:29" x14ac:dyDescent="0.3">
      <c r="A96" s="106"/>
      <c r="B96" s="48" t="s">
        <v>201</v>
      </c>
      <c r="C96" s="26">
        <v>1</v>
      </c>
      <c r="D96" s="26">
        <v>3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1</v>
      </c>
      <c r="Z96" s="26">
        <v>1</v>
      </c>
      <c r="AA96" s="26">
        <v>0</v>
      </c>
      <c r="AB96" s="26">
        <v>2</v>
      </c>
      <c r="AC96" s="26"/>
    </row>
    <row r="97" spans="1:29" x14ac:dyDescent="0.3">
      <c r="A97" s="105"/>
      <c r="B97" s="50" t="s">
        <v>162</v>
      </c>
      <c r="C97" s="26">
        <v>14</v>
      </c>
      <c r="D97" s="26">
        <v>24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2</v>
      </c>
      <c r="L97" s="26">
        <v>3</v>
      </c>
      <c r="M97" s="26">
        <v>1</v>
      </c>
      <c r="N97" s="26">
        <v>2</v>
      </c>
      <c r="O97" s="26">
        <v>0</v>
      </c>
      <c r="P97" s="26">
        <v>1</v>
      </c>
      <c r="Q97" s="26">
        <v>2</v>
      </c>
      <c r="R97" s="26">
        <v>5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6</v>
      </c>
      <c r="Z97" s="26">
        <v>18</v>
      </c>
      <c r="AA97" s="26">
        <v>13</v>
      </c>
      <c r="AB97" s="26">
        <v>17</v>
      </c>
      <c r="AC97" s="26"/>
    </row>
    <row r="98" spans="1:29" ht="24" customHeight="1" x14ac:dyDescent="0.3">
      <c r="A98" s="105" t="s">
        <v>162</v>
      </c>
      <c r="B98" s="48" t="s">
        <v>159</v>
      </c>
      <c r="C98" s="26">
        <v>0</v>
      </c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1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1</v>
      </c>
      <c r="Y98" s="26">
        <v>0</v>
      </c>
      <c r="Z98" s="26">
        <v>0</v>
      </c>
      <c r="AA98" s="26">
        <v>0</v>
      </c>
      <c r="AB98" s="26">
        <v>0</v>
      </c>
      <c r="AC98" s="26"/>
    </row>
    <row r="99" spans="1:29" x14ac:dyDescent="0.3">
      <c r="A99" s="106"/>
      <c r="B99" s="48" t="s">
        <v>160</v>
      </c>
      <c r="C99" s="26">
        <v>0</v>
      </c>
      <c r="D99" s="26">
        <v>0</v>
      </c>
      <c r="E99" s="26">
        <v>0</v>
      </c>
      <c r="F99" s="26">
        <v>0</v>
      </c>
      <c r="G99" s="26">
        <v>1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1</v>
      </c>
      <c r="Z99" s="26">
        <v>0</v>
      </c>
      <c r="AA99" s="26">
        <v>0</v>
      </c>
      <c r="AB99" s="26">
        <v>0</v>
      </c>
      <c r="AC99" s="26"/>
    </row>
    <row r="100" spans="1:29" x14ac:dyDescent="0.3">
      <c r="A100" s="106"/>
      <c r="B100" s="48" t="s">
        <v>161</v>
      </c>
      <c r="C100" s="26">
        <v>0</v>
      </c>
      <c r="D100" s="26">
        <v>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1</v>
      </c>
      <c r="O100" s="26">
        <v>0</v>
      </c>
      <c r="P100" s="26">
        <v>0</v>
      </c>
      <c r="Q100" s="26">
        <v>1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1</v>
      </c>
      <c r="Y100" s="26">
        <v>1</v>
      </c>
      <c r="Z100" s="26">
        <v>0</v>
      </c>
      <c r="AA100" s="26">
        <v>0</v>
      </c>
      <c r="AB100" s="26">
        <v>0</v>
      </c>
      <c r="AC100" s="26"/>
    </row>
    <row r="101" spans="1:29" x14ac:dyDescent="0.3">
      <c r="A101" s="106"/>
      <c r="B101" s="50" t="s">
        <v>162</v>
      </c>
      <c r="C101" s="26">
        <v>0</v>
      </c>
      <c r="D101" s="26">
        <v>0</v>
      </c>
      <c r="E101" s="26">
        <v>0</v>
      </c>
      <c r="F101" s="26">
        <v>0</v>
      </c>
      <c r="G101" s="26">
        <v>1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1</v>
      </c>
      <c r="O101" s="26">
        <v>0</v>
      </c>
      <c r="P101" s="26">
        <v>0</v>
      </c>
      <c r="Q101" s="26">
        <v>1</v>
      </c>
      <c r="R101" s="26">
        <v>1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2</v>
      </c>
      <c r="Y101" s="26">
        <v>2</v>
      </c>
      <c r="Z101" s="26">
        <v>0</v>
      </c>
      <c r="AA101" s="26">
        <v>0</v>
      </c>
      <c r="AB101" s="26">
        <v>0</v>
      </c>
      <c r="AC101" s="26"/>
    </row>
    <row r="102" spans="1:29" x14ac:dyDescent="0.3">
      <c r="A102" s="106"/>
      <c r="B102" s="48" t="s">
        <v>163</v>
      </c>
      <c r="C102" s="26">
        <v>12</v>
      </c>
      <c r="D102" s="26">
        <v>9</v>
      </c>
      <c r="E102" s="26">
        <v>0</v>
      </c>
      <c r="F102" s="26">
        <v>0</v>
      </c>
      <c r="G102" s="26">
        <v>2</v>
      </c>
      <c r="H102" s="26">
        <v>0</v>
      </c>
      <c r="I102" s="26">
        <v>0</v>
      </c>
      <c r="J102" s="26">
        <v>0</v>
      </c>
      <c r="K102" s="26">
        <v>9</v>
      </c>
      <c r="L102" s="26">
        <v>4</v>
      </c>
      <c r="M102" s="26">
        <v>1</v>
      </c>
      <c r="N102" s="26">
        <v>1</v>
      </c>
      <c r="O102" s="26">
        <v>8</v>
      </c>
      <c r="P102" s="26">
        <v>2</v>
      </c>
      <c r="Q102" s="26">
        <v>2</v>
      </c>
      <c r="R102" s="26">
        <v>5</v>
      </c>
      <c r="S102" s="26">
        <v>0</v>
      </c>
      <c r="T102" s="26">
        <v>0</v>
      </c>
      <c r="U102" s="26">
        <v>0</v>
      </c>
      <c r="V102" s="26">
        <v>0</v>
      </c>
      <c r="W102" s="26">
        <v>15</v>
      </c>
      <c r="X102" s="26">
        <v>10</v>
      </c>
      <c r="Y102" s="26">
        <v>18</v>
      </c>
      <c r="Z102" s="26">
        <v>11</v>
      </c>
      <c r="AA102" s="26">
        <v>1</v>
      </c>
      <c r="AB102" s="26">
        <v>0</v>
      </c>
      <c r="AC102" s="26"/>
    </row>
    <row r="103" spans="1:29" x14ac:dyDescent="0.3">
      <c r="A103" s="106"/>
      <c r="B103" s="48" t="s">
        <v>206</v>
      </c>
      <c r="C103" s="26">
        <v>0</v>
      </c>
      <c r="D103" s="26">
        <v>1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2</v>
      </c>
      <c r="L103" s="26">
        <v>1</v>
      </c>
      <c r="M103" s="26">
        <v>0</v>
      </c>
      <c r="N103" s="26">
        <v>2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2</v>
      </c>
      <c r="Z103" s="26">
        <v>3</v>
      </c>
      <c r="AA103" s="26">
        <v>0</v>
      </c>
      <c r="AB103" s="26">
        <v>1</v>
      </c>
      <c r="AC103" s="26"/>
    </row>
    <row r="104" spans="1:29" x14ac:dyDescent="0.3">
      <c r="A104" s="106"/>
      <c r="B104" s="48" t="s">
        <v>208</v>
      </c>
      <c r="C104" s="26">
        <v>1</v>
      </c>
      <c r="D104" s="26">
        <v>1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1</v>
      </c>
      <c r="L104" s="26">
        <v>1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2</v>
      </c>
      <c r="Z104" s="26">
        <v>2</v>
      </c>
      <c r="AA104" s="26">
        <v>0</v>
      </c>
      <c r="AB104" s="26">
        <v>0</v>
      </c>
      <c r="AC104" s="26"/>
    </row>
    <row r="105" spans="1:29" x14ac:dyDescent="0.3">
      <c r="A105" s="106"/>
      <c r="B105" s="48" t="s">
        <v>164</v>
      </c>
      <c r="C105" s="26">
        <v>7</v>
      </c>
      <c r="D105" s="26">
        <v>37</v>
      </c>
      <c r="E105" s="26">
        <v>0</v>
      </c>
      <c r="F105" s="26">
        <v>0</v>
      </c>
      <c r="G105" s="26">
        <v>1</v>
      </c>
      <c r="H105" s="26">
        <v>0</v>
      </c>
      <c r="I105" s="26">
        <v>0</v>
      </c>
      <c r="J105" s="26">
        <v>0</v>
      </c>
      <c r="K105" s="26">
        <v>0</v>
      </c>
      <c r="L105" s="26">
        <v>0</v>
      </c>
      <c r="M105" s="26">
        <v>1</v>
      </c>
      <c r="N105" s="26">
        <v>1</v>
      </c>
      <c r="O105" s="26">
        <v>0</v>
      </c>
      <c r="P105" s="26">
        <v>1</v>
      </c>
      <c r="Q105" s="26">
        <v>0</v>
      </c>
      <c r="R105" s="26">
        <v>2</v>
      </c>
      <c r="S105" s="26">
        <v>1</v>
      </c>
      <c r="T105" s="26">
        <v>1</v>
      </c>
      <c r="U105" s="26">
        <v>0</v>
      </c>
      <c r="V105" s="26">
        <v>0</v>
      </c>
      <c r="W105" s="26">
        <v>4</v>
      </c>
      <c r="X105" s="26">
        <v>31</v>
      </c>
      <c r="Y105" s="26">
        <v>6</v>
      </c>
      <c r="Z105" s="26">
        <v>10</v>
      </c>
      <c r="AA105" s="26">
        <v>0</v>
      </c>
      <c r="AB105" s="26">
        <v>1</v>
      </c>
      <c r="AC105" s="26"/>
    </row>
    <row r="106" spans="1:29" x14ac:dyDescent="0.3">
      <c r="A106" s="106"/>
      <c r="B106" s="48" t="s">
        <v>225</v>
      </c>
      <c r="C106" s="26">
        <v>2</v>
      </c>
      <c r="D106" s="26">
        <v>2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1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1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2</v>
      </c>
      <c r="Z106" s="26">
        <v>2</v>
      </c>
      <c r="AA106" s="26">
        <v>2</v>
      </c>
      <c r="AB106" s="26">
        <v>0</v>
      </c>
      <c r="AC106" s="26"/>
    </row>
    <row r="107" spans="1:29" x14ac:dyDescent="0.3">
      <c r="A107" s="106"/>
      <c r="B107" s="48" t="s">
        <v>209</v>
      </c>
      <c r="C107" s="26">
        <v>1</v>
      </c>
      <c r="D107" s="26">
        <v>0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  <c r="N107" s="26">
        <v>0</v>
      </c>
      <c r="O107" s="26">
        <v>0</v>
      </c>
      <c r="P107" s="26">
        <v>0</v>
      </c>
      <c r="Q107" s="26">
        <v>0</v>
      </c>
      <c r="R107" s="26">
        <v>2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1</v>
      </c>
      <c r="Z107" s="26">
        <v>2</v>
      </c>
      <c r="AA107" s="26">
        <v>0</v>
      </c>
      <c r="AB107" s="26">
        <v>0</v>
      </c>
      <c r="AC107" s="26"/>
    </row>
    <row r="108" spans="1:29" x14ac:dyDescent="0.3">
      <c r="A108" s="106"/>
      <c r="B108" s="48" t="s">
        <v>159</v>
      </c>
      <c r="C108" s="26">
        <v>10</v>
      </c>
      <c r="D108" s="26">
        <v>18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26">
        <v>0</v>
      </c>
      <c r="L108" s="26">
        <v>1</v>
      </c>
      <c r="M108" s="26">
        <v>0</v>
      </c>
      <c r="N108" s="26">
        <v>0</v>
      </c>
      <c r="O108" s="26">
        <v>1</v>
      </c>
      <c r="P108" s="26">
        <v>0</v>
      </c>
      <c r="Q108" s="26">
        <v>4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6">
        <v>10</v>
      </c>
      <c r="X108" s="26">
        <v>13</v>
      </c>
      <c r="Y108" s="26">
        <v>5</v>
      </c>
      <c r="Z108" s="26">
        <v>4</v>
      </c>
      <c r="AA108" s="26">
        <v>0</v>
      </c>
      <c r="AB108" s="26">
        <v>2</v>
      </c>
      <c r="AC108" s="26"/>
    </row>
    <row r="109" spans="1:29" x14ac:dyDescent="0.3">
      <c r="A109" s="106"/>
      <c r="B109" s="48" t="s">
        <v>210</v>
      </c>
      <c r="C109" s="26">
        <v>3</v>
      </c>
      <c r="D109" s="26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1</v>
      </c>
      <c r="L109" s="26">
        <v>1</v>
      </c>
      <c r="M109" s="26">
        <v>0</v>
      </c>
      <c r="N109" s="26">
        <v>0</v>
      </c>
      <c r="O109" s="26">
        <v>0</v>
      </c>
      <c r="P109" s="26">
        <v>0</v>
      </c>
      <c r="Q109" s="26">
        <v>5</v>
      </c>
      <c r="R109" s="26">
        <v>9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8</v>
      </c>
      <c r="Z109" s="26">
        <v>10</v>
      </c>
      <c r="AA109" s="26">
        <v>1</v>
      </c>
      <c r="AB109" s="26">
        <v>0</v>
      </c>
      <c r="AC109" s="26"/>
    </row>
    <row r="110" spans="1:29" x14ac:dyDescent="0.3">
      <c r="A110" s="106"/>
      <c r="B110" s="48" t="s">
        <v>160</v>
      </c>
      <c r="C110" s="26">
        <v>4</v>
      </c>
      <c r="D110" s="26">
        <v>7</v>
      </c>
      <c r="E110" s="26">
        <v>0</v>
      </c>
      <c r="F110" s="26">
        <v>0</v>
      </c>
      <c r="G110" s="26">
        <v>1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6">
        <v>12</v>
      </c>
      <c r="R110" s="26">
        <v>1</v>
      </c>
      <c r="S110" s="26">
        <v>0</v>
      </c>
      <c r="T110" s="26">
        <v>0</v>
      </c>
      <c r="U110" s="26">
        <v>0</v>
      </c>
      <c r="V110" s="26">
        <v>0</v>
      </c>
      <c r="W110" s="26">
        <v>4</v>
      </c>
      <c r="X110" s="26">
        <v>7</v>
      </c>
      <c r="Y110" s="26">
        <v>13</v>
      </c>
      <c r="Z110" s="26">
        <v>1</v>
      </c>
      <c r="AA110" s="26">
        <v>0</v>
      </c>
      <c r="AB110" s="26">
        <v>0</v>
      </c>
      <c r="AC110" s="26"/>
    </row>
    <row r="111" spans="1:29" x14ac:dyDescent="0.3">
      <c r="A111" s="106"/>
      <c r="B111" s="48" t="s">
        <v>165</v>
      </c>
      <c r="C111" s="26">
        <v>1</v>
      </c>
      <c r="D111" s="26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1</v>
      </c>
      <c r="X111" s="26">
        <v>0</v>
      </c>
      <c r="Y111" s="26">
        <v>0</v>
      </c>
      <c r="Z111" s="26">
        <v>0</v>
      </c>
      <c r="AA111" s="26">
        <v>0</v>
      </c>
      <c r="AB111" s="26">
        <v>0</v>
      </c>
      <c r="AC111" s="26"/>
    </row>
    <row r="112" spans="1:29" x14ac:dyDescent="0.3">
      <c r="A112" s="106"/>
      <c r="B112" s="48" t="s">
        <v>161</v>
      </c>
      <c r="C112" s="26">
        <v>32</v>
      </c>
      <c r="D112" s="26">
        <v>47</v>
      </c>
      <c r="E112" s="26">
        <v>0</v>
      </c>
      <c r="F112" s="26">
        <v>0</v>
      </c>
      <c r="G112" s="26">
        <v>1</v>
      </c>
      <c r="H112" s="26">
        <v>0</v>
      </c>
      <c r="I112" s="26">
        <v>0</v>
      </c>
      <c r="J112" s="26">
        <v>0</v>
      </c>
      <c r="K112" s="26">
        <v>1</v>
      </c>
      <c r="L112" s="26">
        <v>1</v>
      </c>
      <c r="M112" s="26">
        <v>2</v>
      </c>
      <c r="N112" s="26">
        <v>3</v>
      </c>
      <c r="O112" s="26">
        <v>1</v>
      </c>
      <c r="P112" s="26">
        <v>0</v>
      </c>
      <c r="Q112" s="26">
        <v>19</v>
      </c>
      <c r="R112" s="26">
        <v>10</v>
      </c>
      <c r="S112" s="26">
        <v>0</v>
      </c>
      <c r="T112" s="26">
        <v>0</v>
      </c>
      <c r="U112" s="26">
        <v>0</v>
      </c>
      <c r="V112" s="26">
        <v>0</v>
      </c>
      <c r="W112" s="26">
        <v>23</v>
      </c>
      <c r="X112" s="26">
        <v>33</v>
      </c>
      <c r="Y112" s="26">
        <v>29</v>
      </c>
      <c r="Z112" s="26">
        <v>23</v>
      </c>
      <c r="AA112" s="26">
        <v>4</v>
      </c>
      <c r="AB112" s="26">
        <v>5</v>
      </c>
      <c r="AC112" s="26"/>
    </row>
    <row r="113" spans="1:29" x14ac:dyDescent="0.3">
      <c r="A113" s="106"/>
      <c r="B113" s="48" t="s">
        <v>166</v>
      </c>
      <c r="C113" s="26">
        <v>4</v>
      </c>
      <c r="D113" s="26">
        <v>7</v>
      </c>
      <c r="E113" s="26">
        <v>0</v>
      </c>
      <c r="F113" s="26">
        <v>0</v>
      </c>
      <c r="G113" s="26">
        <v>0</v>
      </c>
      <c r="H113" s="26">
        <v>0</v>
      </c>
      <c r="I113" s="26">
        <v>0</v>
      </c>
      <c r="J113" s="26">
        <v>0</v>
      </c>
      <c r="K113" s="26">
        <v>0</v>
      </c>
      <c r="L113" s="26">
        <v>0</v>
      </c>
      <c r="M113" s="26">
        <v>0</v>
      </c>
      <c r="N113" s="26">
        <v>0</v>
      </c>
      <c r="O113" s="26">
        <v>0</v>
      </c>
      <c r="P113" s="26">
        <v>0</v>
      </c>
      <c r="Q113" s="26">
        <v>1</v>
      </c>
      <c r="R113" s="26">
        <v>0</v>
      </c>
      <c r="S113" s="26">
        <v>0</v>
      </c>
      <c r="T113" s="26">
        <v>0</v>
      </c>
      <c r="U113" s="26">
        <v>0</v>
      </c>
      <c r="V113" s="26">
        <v>0</v>
      </c>
      <c r="W113" s="26">
        <v>3</v>
      </c>
      <c r="X113" s="26">
        <v>2</v>
      </c>
      <c r="Y113" s="26">
        <v>2</v>
      </c>
      <c r="Z113" s="26">
        <v>4</v>
      </c>
      <c r="AA113" s="26">
        <v>0</v>
      </c>
      <c r="AB113" s="26">
        <v>1</v>
      </c>
      <c r="AC113" s="26"/>
    </row>
    <row r="114" spans="1:29" x14ac:dyDescent="0.3">
      <c r="A114" s="106"/>
      <c r="B114" s="48" t="s">
        <v>167</v>
      </c>
      <c r="C114" s="26">
        <v>1</v>
      </c>
      <c r="D114" s="26">
        <v>1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1</v>
      </c>
      <c r="U114" s="26">
        <v>0</v>
      </c>
      <c r="V114" s="26">
        <v>0</v>
      </c>
      <c r="W114" s="26">
        <v>0</v>
      </c>
      <c r="X114" s="26">
        <v>1</v>
      </c>
      <c r="Y114" s="26">
        <v>1</v>
      </c>
      <c r="Z114" s="26">
        <v>1</v>
      </c>
      <c r="AA114" s="26">
        <v>0</v>
      </c>
      <c r="AB114" s="26">
        <v>0</v>
      </c>
      <c r="AC114" s="26"/>
    </row>
    <row r="115" spans="1:29" x14ac:dyDescent="0.3">
      <c r="A115" s="106"/>
      <c r="B115" s="48" t="s">
        <v>211</v>
      </c>
      <c r="C115" s="26">
        <v>0</v>
      </c>
      <c r="D115" s="26">
        <v>7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1</v>
      </c>
      <c r="Q115" s="26">
        <v>1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1</v>
      </c>
      <c r="Y115" s="26">
        <v>1</v>
      </c>
      <c r="Z115" s="26">
        <v>6</v>
      </c>
      <c r="AA115" s="26">
        <v>0</v>
      </c>
      <c r="AB115" s="26">
        <v>1</v>
      </c>
      <c r="AC115" s="26"/>
    </row>
    <row r="116" spans="1:29" x14ac:dyDescent="0.3">
      <c r="A116" s="106"/>
      <c r="B116" s="48" t="s">
        <v>168</v>
      </c>
      <c r="C116" s="26">
        <v>9</v>
      </c>
      <c r="D116" s="26">
        <v>14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1</v>
      </c>
      <c r="N116" s="26">
        <v>1</v>
      </c>
      <c r="O116" s="26">
        <v>0</v>
      </c>
      <c r="P116" s="26">
        <v>0</v>
      </c>
      <c r="Q116" s="26">
        <v>0</v>
      </c>
      <c r="R116" s="26">
        <v>3</v>
      </c>
      <c r="S116" s="26">
        <v>0</v>
      </c>
      <c r="T116" s="26">
        <v>0</v>
      </c>
      <c r="U116" s="26">
        <v>0</v>
      </c>
      <c r="V116" s="26">
        <v>0</v>
      </c>
      <c r="W116" s="26">
        <v>2</v>
      </c>
      <c r="X116" s="26">
        <v>12</v>
      </c>
      <c r="Y116" s="26">
        <v>7</v>
      </c>
      <c r="Z116" s="26">
        <v>6</v>
      </c>
      <c r="AA116" s="26">
        <v>1</v>
      </c>
      <c r="AB116" s="26">
        <v>0</v>
      </c>
      <c r="AC116" s="26"/>
    </row>
    <row r="117" spans="1:29" x14ac:dyDescent="0.3">
      <c r="A117" s="106"/>
      <c r="B117" s="48" t="s">
        <v>169</v>
      </c>
      <c r="C117" s="26">
        <v>9</v>
      </c>
      <c r="D117" s="26">
        <v>9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1</v>
      </c>
      <c r="N117" s="26">
        <v>2</v>
      </c>
      <c r="O117" s="26">
        <v>0</v>
      </c>
      <c r="P117" s="26">
        <v>1</v>
      </c>
      <c r="Q117" s="26">
        <v>2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7</v>
      </c>
      <c r="X117" s="26">
        <v>11</v>
      </c>
      <c r="Y117" s="26">
        <v>5</v>
      </c>
      <c r="Z117" s="26">
        <v>1</v>
      </c>
      <c r="AA117" s="26">
        <v>0</v>
      </c>
      <c r="AB117" s="26">
        <v>0</v>
      </c>
      <c r="AC117" s="26"/>
    </row>
    <row r="118" spans="1:29" x14ac:dyDescent="0.3">
      <c r="A118" s="106"/>
      <c r="B118" s="48" t="s">
        <v>212</v>
      </c>
      <c r="C118" s="26">
        <v>1</v>
      </c>
      <c r="D118" s="26">
        <v>0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26">
        <v>1</v>
      </c>
      <c r="R118" s="26">
        <v>1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1</v>
      </c>
      <c r="Z118" s="26">
        <v>1</v>
      </c>
      <c r="AA118" s="26">
        <v>1</v>
      </c>
      <c r="AB118" s="26">
        <v>0</v>
      </c>
      <c r="AC118" s="26"/>
    </row>
    <row r="119" spans="1:29" x14ac:dyDescent="0.3">
      <c r="A119" s="106"/>
      <c r="B119" s="48" t="s">
        <v>170</v>
      </c>
      <c r="C119" s="26">
        <v>6</v>
      </c>
      <c r="D119" s="26">
        <v>2</v>
      </c>
      <c r="E119" s="26">
        <v>0</v>
      </c>
      <c r="F119" s="26">
        <v>0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L119" s="26">
        <v>0</v>
      </c>
      <c r="M119" s="26">
        <v>2</v>
      </c>
      <c r="N119" s="26">
        <v>0</v>
      </c>
      <c r="O119" s="26">
        <v>1</v>
      </c>
      <c r="P119" s="26">
        <v>0</v>
      </c>
      <c r="Q119" s="26">
        <v>2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5</v>
      </c>
      <c r="X119" s="26">
        <v>1</v>
      </c>
      <c r="Y119" s="26">
        <v>6</v>
      </c>
      <c r="Z119" s="26">
        <v>1</v>
      </c>
      <c r="AA119" s="26">
        <v>0</v>
      </c>
      <c r="AB119" s="26">
        <v>0</v>
      </c>
      <c r="AC119" s="26"/>
    </row>
    <row r="120" spans="1:29" x14ac:dyDescent="0.3">
      <c r="A120" s="106"/>
      <c r="B120" s="48" t="s">
        <v>171</v>
      </c>
      <c r="C120" s="26">
        <v>0</v>
      </c>
      <c r="D120" s="26">
        <v>1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1</v>
      </c>
      <c r="Y120" s="26">
        <v>0</v>
      </c>
      <c r="Z120" s="26">
        <v>0</v>
      </c>
      <c r="AA120" s="26">
        <v>0</v>
      </c>
      <c r="AB120" s="26">
        <v>0</v>
      </c>
      <c r="AC120" s="26"/>
    </row>
    <row r="121" spans="1:29" x14ac:dyDescent="0.3">
      <c r="A121" s="106"/>
      <c r="B121" s="48" t="s">
        <v>172</v>
      </c>
      <c r="C121" s="26">
        <v>12</v>
      </c>
      <c r="D121" s="26">
        <v>18</v>
      </c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3</v>
      </c>
      <c r="O121" s="26">
        <v>0</v>
      </c>
      <c r="P121" s="26">
        <v>4</v>
      </c>
      <c r="Q121" s="26">
        <v>0</v>
      </c>
      <c r="R121" s="26">
        <v>0</v>
      </c>
      <c r="S121" s="26">
        <v>1</v>
      </c>
      <c r="T121" s="26">
        <v>0</v>
      </c>
      <c r="U121" s="26">
        <v>0</v>
      </c>
      <c r="V121" s="26">
        <v>0</v>
      </c>
      <c r="W121" s="26">
        <v>7</v>
      </c>
      <c r="X121" s="26">
        <v>19</v>
      </c>
      <c r="Y121" s="26">
        <v>5</v>
      </c>
      <c r="Z121" s="26">
        <v>6</v>
      </c>
      <c r="AA121" s="26">
        <v>1</v>
      </c>
      <c r="AB121" s="26">
        <v>0</v>
      </c>
      <c r="AC121" s="26"/>
    </row>
    <row r="122" spans="1:29" x14ac:dyDescent="0.3">
      <c r="A122" s="106"/>
      <c r="B122" s="48" t="s">
        <v>173</v>
      </c>
      <c r="C122" s="26">
        <v>9</v>
      </c>
      <c r="D122" s="26">
        <v>15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1</v>
      </c>
      <c r="N122" s="26">
        <v>1</v>
      </c>
      <c r="O122" s="26">
        <v>0</v>
      </c>
      <c r="P122" s="26">
        <v>1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7</v>
      </c>
      <c r="X122" s="26">
        <v>16</v>
      </c>
      <c r="Y122" s="26">
        <v>2</v>
      </c>
      <c r="Z122" s="26">
        <v>1</v>
      </c>
      <c r="AA122" s="26">
        <v>1</v>
      </c>
      <c r="AB122" s="26">
        <v>0</v>
      </c>
      <c r="AC122" s="26"/>
    </row>
    <row r="123" spans="1:29" x14ac:dyDescent="0.3">
      <c r="A123" s="106"/>
      <c r="B123" s="48" t="s">
        <v>174</v>
      </c>
      <c r="C123" s="26">
        <v>5</v>
      </c>
      <c r="D123" s="26">
        <v>14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3</v>
      </c>
      <c r="X123" s="26">
        <v>13</v>
      </c>
      <c r="Y123" s="26">
        <v>2</v>
      </c>
      <c r="Z123" s="26">
        <v>1</v>
      </c>
      <c r="AA123" s="26">
        <v>0</v>
      </c>
      <c r="AB123" s="26">
        <v>0</v>
      </c>
      <c r="AC123" s="26"/>
    </row>
    <row r="124" spans="1:29" x14ac:dyDescent="0.3">
      <c r="A124" s="106"/>
      <c r="B124" s="48" t="s">
        <v>175</v>
      </c>
      <c r="C124" s="26">
        <v>5</v>
      </c>
      <c r="D124" s="26">
        <v>3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4</v>
      </c>
      <c r="X124" s="26">
        <v>3</v>
      </c>
      <c r="Y124" s="26">
        <v>1</v>
      </c>
      <c r="Z124" s="26">
        <v>0</v>
      </c>
      <c r="AA124" s="26">
        <v>0</v>
      </c>
      <c r="AB124" s="26">
        <v>0</v>
      </c>
      <c r="AC124" s="26"/>
    </row>
    <row r="125" spans="1:29" x14ac:dyDescent="0.3">
      <c r="A125" s="106"/>
      <c r="B125" s="48" t="s">
        <v>176</v>
      </c>
      <c r="C125" s="26">
        <v>7</v>
      </c>
      <c r="D125" s="26">
        <v>3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1</v>
      </c>
      <c r="P125" s="26">
        <v>0</v>
      </c>
      <c r="Q125" s="26">
        <v>3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5</v>
      </c>
      <c r="X125" s="26">
        <v>1</v>
      </c>
      <c r="Y125" s="26">
        <v>6</v>
      </c>
      <c r="Z125" s="26">
        <v>2</v>
      </c>
      <c r="AA125" s="26">
        <v>0</v>
      </c>
      <c r="AB125" s="26">
        <v>0</v>
      </c>
      <c r="AC125" s="26"/>
    </row>
    <row r="126" spans="1:29" x14ac:dyDescent="0.3">
      <c r="A126" s="106"/>
      <c r="B126" s="48" t="s">
        <v>177</v>
      </c>
      <c r="C126" s="26">
        <v>17</v>
      </c>
      <c r="D126" s="26">
        <v>4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3</v>
      </c>
      <c r="P126" s="26">
        <v>1</v>
      </c>
      <c r="Q126" s="26">
        <v>6</v>
      </c>
      <c r="R126" s="26">
        <v>2</v>
      </c>
      <c r="S126" s="26">
        <v>0</v>
      </c>
      <c r="T126" s="26">
        <v>0</v>
      </c>
      <c r="U126" s="26">
        <v>0</v>
      </c>
      <c r="V126" s="26">
        <v>0</v>
      </c>
      <c r="W126" s="26">
        <v>12</v>
      </c>
      <c r="X126" s="26">
        <v>3</v>
      </c>
      <c r="Y126" s="26">
        <v>14</v>
      </c>
      <c r="Z126" s="26">
        <v>4</v>
      </c>
      <c r="AA126" s="26">
        <v>0</v>
      </c>
      <c r="AB126" s="26">
        <v>0</v>
      </c>
      <c r="AC126" s="26"/>
    </row>
    <row r="127" spans="1:29" x14ac:dyDescent="0.3">
      <c r="A127" s="106"/>
      <c r="B127" s="48" t="s">
        <v>178</v>
      </c>
      <c r="C127" s="26">
        <v>3</v>
      </c>
      <c r="D127" s="26">
        <v>14</v>
      </c>
      <c r="E127" s="26">
        <v>0</v>
      </c>
      <c r="F127" s="26">
        <v>0</v>
      </c>
      <c r="G127" s="26">
        <v>0</v>
      </c>
      <c r="H127" s="26">
        <v>1</v>
      </c>
      <c r="I127" s="26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>
        <v>0</v>
      </c>
      <c r="P127" s="26">
        <v>3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  <c r="V127" s="26">
        <v>0</v>
      </c>
      <c r="W127" s="26">
        <v>1</v>
      </c>
      <c r="X127" s="26">
        <v>9</v>
      </c>
      <c r="Y127" s="26">
        <v>2</v>
      </c>
      <c r="Z127" s="26">
        <v>8</v>
      </c>
      <c r="AA127" s="26">
        <v>0</v>
      </c>
      <c r="AB127" s="26">
        <v>1</v>
      </c>
      <c r="AC127" s="26"/>
    </row>
    <row r="128" spans="1:29" x14ac:dyDescent="0.3">
      <c r="A128" s="106"/>
      <c r="B128" s="48" t="s">
        <v>213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1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1</v>
      </c>
      <c r="AA128" s="26">
        <v>0</v>
      </c>
      <c r="AB128" s="26">
        <v>0</v>
      </c>
      <c r="AC128" s="26"/>
    </row>
    <row r="129" spans="1:29" x14ac:dyDescent="0.3">
      <c r="A129" s="106"/>
      <c r="B129" s="48" t="s">
        <v>214</v>
      </c>
      <c r="C129" s="26">
        <v>3</v>
      </c>
      <c r="D129" s="26">
        <v>2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2</v>
      </c>
      <c r="Z129" s="26">
        <v>2</v>
      </c>
      <c r="AA129" s="26">
        <v>1</v>
      </c>
      <c r="AB129" s="26">
        <v>0</v>
      </c>
      <c r="AC129" s="26"/>
    </row>
    <row r="130" spans="1:29" x14ac:dyDescent="0.3">
      <c r="A130" s="106"/>
      <c r="B130" s="48" t="s">
        <v>215</v>
      </c>
      <c r="C130" s="26">
        <v>1</v>
      </c>
      <c r="D130" s="26">
        <v>6</v>
      </c>
      <c r="E130" s="26">
        <v>0</v>
      </c>
      <c r="F130" s="26">
        <v>0</v>
      </c>
      <c r="G130" s="26">
        <v>0</v>
      </c>
      <c r="H130" s="26">
        <v>1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2</v>
      </c>
      <c r="R130" s="26">
        <v>1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1</v>
      </c>
      <c r="Z130" s="26">
        <v>6</v>
      </c>
      <c r="AA130" s="26">
        <v>2</v>
      </c>
      <c r="AB130" s="26">
        <v>2</v>
      </c>
      <c r="AC130" s="26"/>
    </row>
    <row r="131" spans="1:29" x14ac:dyDescent="0.3">
      <c r="A131" s="106"/>
      <c r="B131" s="48" t="s">
        <v>216</v>
      </c>
      <c r="C131" s="26">
        <v>3</v>
      </c>
      <c r="D131" s="26">
        <v>2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1</v>
      </c>
      <c r="L131" s="26">
        <v>0</v>
      </c>
      <c r="M131" s="26">
        <v>0</v>
      </c>
      <c r="N131" s="26">
        <v>2</v>
      </c>
      <c r="O131" s="26">
        <v>0</v>
      </c>
      <c r="P131" s="26">
        <v>1</v>
      </c>
      <c r="Q131" s="26">
        <v>0</v>
      </c>
      <c r="R131" s="26">
        <v>1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3</v>
      </c>
      <c r="Z131" s="26">
        <v>5</v>
      </c>
      <c r="AA131" s="26">
        <v>1</v>
      </c>
      <c r="AB131" s="26">
        <v>1</v>
      </c>
      <c r="AC131" s="26"/>
    </row>
    <row r="132" spans="1:29" x14ac:dyDescent="0.3">
      <c r="A132" s="106"/>
      <c r="B132" s="48" t="s">
        <v>226</v>
      </c>
      <c r="C132" s="26">
        <v>4</v>
      </c>
      <c r="D132" s="26">
        <v>11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1</v>
      </c>
      <c r="L132" s="26">
        <v>2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2</v>
      </c>
      <c r="Z132" s="26">
        <v>3</v>
      </c>
      <c r="AA132" s="26">
        <v>3</v>
      </c>
      <c r="AB132" s="26">
        <v>10</v>
      </c>
      <c r="AC132" s="26"/>
    </row>
    <row r="133" spans="1:29" x14ac:dyDescent="0.3">
      <c r="A133" s="106"/>
      <c r="B133" s="48" t="s">
        <v>179</v>
      </c>
      <c r="C133" s="26">
        <v>21</v>
      </c>
      <c r="D133" s="26">
        <v>10</v>
      </c>
      <c r="E133" s="26">
        <v>0</v>
      </c>
      <c r="F133" s="26">
        <v>1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  <c r="M133" s="26">
        <v>0</v>
      </c>
      <c r="N133" s="26">
        <v>0</v>
      </c>
      <c r="O133" s="26">
        <v>1</v>
      </c>
      <c r="P133" s="26">
        <v>1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14</v>
      </c>
      <c r="X133" s="26">
        <v>7</v>
      </c>
      <c r="Y133" s="26">
        <v>8</v>
      </c>
      <c r="Z133" s="26">
        <v>5</v>
      </c>
      <c r="AA133" s="26">
        <v>0</v>
      </c>
      <c r="AB133" s="26">
        <v>0</v>
      </c>
      <c r="AC133" s="26"/>
    </row>
    <row r="134" spans="1:29" x14ac:dyDescent="0.3">
      <c r="A134" s="106"/>
      <c r="B134" s="48" t="s">
        <v>180</v>
      </c>
      <c r="C134" s="26">
        <v>6</v>
      </c>
      <c r="D134" s="26">
        <v>22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2</v>
      </c>
      <c r="O134" s="26">
        <v>0</v>
      </c>
      <c r="P134" s="26">
        <v>0</v>
      </c>
      <c r="Q134" s="26">
        <v>1</v>
      </c>
      <c r="R134" s="26">
        <v>1</v>
      </c>
      <c r="S134" s="26">
        <v>0</v>
      </c>
      <c r="T134" s="26">
        <v>0</v>
      </c>
      <c r="U134" s="26">
        <v>0</v>
      </c>
      <c r="V134" s="26">
        <v>0</v>
      </c>
      <c r="W134" s="26">
        <v>2</v>
      </c>
      <c r="X134" s="26">
        <v>9</v>
      </c>
      <c r="Y134" s="26">
        <v>4</v>
      </c>
      <c r="Z134" s="26">
        <v>13</v>
      </c>
      <c r="AA134" s="26">
        <v>1</v>
      </c>
      <c r="AB134" s="26">
        <v>3</v>
      </c>
      <c r="AC134" s="26"/>
    </row>
    <row r="135" spans="1:29" x14ac:dyDescent="0.3">
      <c r="A135" s="106"/>
      <c r="B135" s="48" t="s">
        <v>217</v>
      </c>
      <c r="C135" s="26">
        <v>15</v>
      </c>
      <c r="D135" s="26">
        <v>1</v>
      </c>
      <c r="E135" s="26">
        <v>0</v>
      </c>
      <c r="F135" s="26">
        <v>0</v>
      </c>
      <c r="G135" s="26">
        <v>1</v>
      </c>
      <c r="H135" s="26">
        <v>1</v>
      </c>
      <c r="I135" s="26">
        <v>0</v>
      </c>
      <c r="J135" s="26">
        <v>0</v>
      </c>
      <c r="K135" s="26">
        <v>1</v>
      </c>
      <c r="L135" s="26">
        <v>1</v>
      </c>
      <c r="M135" s="26">
        <v>0</v>
      </c>
      <c r="N135" s="26">
        <v>0</v>
      </c>
      <c r="O135" s="26">
        <v>0</v>
      </c>
      <c r="P135" s="26">
        <v>0</v>
      </c>
      <c r="Q135" s="26">
        <v>4</v>
      </c>
      <c r="R135" s="26">
        <v>0</v>
      </c>
      <c r="S135" s="26">
        <v>0</v>
      </c>
      <c r="T135" s="26">
        <v>0</v>
      </c>
      <c r="U135" s="26">
        <v>0</v>
      </c>
      <c r="V135" s="26">
        <v>0</v>
      </c>
      <c r="W135" s="26">
        <v>5</v>
      </c>
      <c r="X135" s="26">
        <v>0</v>
      </c>
      <c r="Y135" s="26">
        <v>12</v>
      </c>
      <c r="Z135" s="26">
        <v>2</v>
      </c>
      <c r="AA135" s="26">
        <v>4</v>
      </c>
      <c r="AB135" s="26">
        <v>1</v>
      </c>
      <c r="AC135" s="26"/>
    </row>
    <row r="136" spans="1:29" x14ac:dyDescent="0.3">
      <c r="A136" s="106"/>
      <c r="B136" s="48" t="s">
        <v>181</v>
      </c>
      <c r="C136" s="26">
        <v>9</v>
      </c>
      <c r="D136" s="26">
        <v>2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4</v>
      </c>
      <c r="L136" s="26">
        <v>3</v>
      </c>
      <c r="M136" s="26">
        <v>1</v>
      </c>
      <c r="N136" s="26">
        <v>0</v>
      </c>
      <c r="O136" s="26">
        <v>0</v>
      </c>
      <c r="P136" s="26">
        <v>1</v>
      </c>
      <c r="Q136" s="26">
        <v>52</v>
      </c>
      <c r="R136" s="26">
        <v>2</v>
      </c>
      <c r="S136" s="26">
        <v>0</v>
      </c>
      <c r="T136" s="26">
        <v>0</v>
      </c>
      <c r="U136" s="26">
        <v>0</v>
      </c>
      <c r="V136" s="26">
        <v>0</v>
      </c>
      <c r="W136" s="26">
        <v>37</v>
      </c>
      <c r="X136" s="26">
        <v>7</v>
      </c>
      <c r="Y136" s="26">
        <v>28</v>
      </c>
      <c r="Z136" s="26">
        <v>1</v>
      </c>
      <c r="AA136" s="26">
        <v>1</v>
      </c>
      <c r="AB136" s="26">
        <v>0</v>
      </c>
      <c r="AC136" s="26"/>
    </row>
    <row r="137" spans="1:29" x14ac:dyDescent="0.3">
      <c r="A137" s="106"/>
      <c r="B137" s="48" t="s">
        <v>182</v>
      </c>
      <c r="C137" s="26">
        <v>51</v>
      </c>
      <c r="D137" s="26">
        <v>12</v>
      </c>
      <c r="E137" s="26">
        <v>0</v>
      </c>
      <c r="F137" s="26">
        <v>0</v>
      </c>
      <c r="G137" s="26">
        <v>4</v>
      </c>
      <c r="H137" s="26">
        <v>0</v>
      </c>
      <c r="I137" s="26">
        <v>0</v>
      </c>
      <c r="J137" s="26">
        <v>0</v>
      </c>
      <c r="K137" s="26">
        <v>3</v>
      </c>
      <c r="L137" s="26">
        <v>0</v>
      </c>
      <c r="M137" s="26">
        <v>0</v>
      </c>
      <c r="N137" s="26">
        <v>0</v>
      </c>
      <c r="O137" s="26">
        <v>1</v>
      </c>
      <c r="P137" s="26">
        <v>1</v>
      </c>
      <c r="Q137" s="26">
        <v>18</v>
      </c>
      <c r="R137" s="26">
        <v>2</v>
      </c>
      <c r="S137" s="26">
        <v>0</v>
      </c>
      <c r="T137" s="26">
        <v>0</v>
      </c>
      <c r="U137" s="26">
        <v>0</v>
      </c>
      <c r="V137" s="26">
        <v>0</v>
      </c>
      <c r="W137" s="26">
        <v>21</v>
      </c>
      <c r="X137" s="26">
        <v>11</v>
      </c>
      <c r="Y137" s="26">
        <v>49</v>
      </c>
      <c r="Z137" s="26">
        <v>4</v>
      </c>
      <c r="AA137" s="26">
        <v>7</v>
      </c>
      <c r="AB137" s="26">
        <v>0</v>
      </c>
      <c r="AC137" s="26"/>
    </row>
    <row r="138" spans="1:29" x14ac:dyDescent="0.3">
      <c r="A138" s="106"/>
      <c r="B138" s="48" t="s">
        <v>183</v>
      </c>
      <c r="C138" s="26">
        <v>5</v>
      </c>
      <c r="D138" s="26">
        <v>5</v>
      </c>
      <c r="E138" s="26">
        <v>0</v>
      </c>
      <c r="F138" s="26">
        <v>0</v>
      </c>
      <c r="G138" s="26">
        <v>2</v>
      </c>
      <c r="H138" s="26">
        <v>0</v>
      </c>
      <c r="I138" s="26">
        <v>0</v>
      </c>
      <c r="J138" s="26">
        <v>0</v>
      </c>
      <c r="K138" s="26">
        <v>1</v>
      </c>
      <c r="L138" s="26">
        <v>0</v>
      </c>
      <c r="M138" s="26">
        <v>1</v>
      </c>
      <c r="N138" s="26">
        <v>0</v>
      </c>
      <c r="O138" s="26">
        <v>0</v>
      </c>
      <c r="P138" s="26">
        <v>0</v>
      </c>
      <c r="Q138" s="26">
        <v>2</v>
      </c>
      <c r="R138" s="26">
        <v>0</v>
      </c>
      <c r="S138" s="26">
        <v>0</v>
      </c>
      <c r="T138" s="26">
        <v>0</v>
      </c>
      <c r="U138" s="26">
        <v>0</v>
      </c>
      <c r="V138" s="26">
        <v>0</v>
      </c>
      <c r="W138" s="26">
        <v>2</v>
      </c>
      <c r="X138" s="26">
        <v>3</v>
      </c>
      <c r="Y138" s="26">
        <v>8</v>
      </c>
      <c r="Z138" s="26">
        <v>2</v>
      </c>
      <c r="AA138" s="26">
        <v>1</v>
      </c>
      <c r="AB138" s="26">
        <v>0</v>
      </c>
      <c r="AC138" s="26"/>
    </row>
    <row r="139" spans="1:29" x14ac:dyDescent="0.3">
      <c r="A139" s="106"/>
      <c r="B139" s="48" t="s">
        <v>184</v>
      </c>
      <c r="C139" s="26">
        <v>16</v>
      </c>
      <c r="D139" s="26">
        <v>3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4</v>
      </c>
      <c r="L139" s="26">
        <v>0</v>
      </c>
      <c r="M139" s="26">
        <v>2</v>
      </c>
      <c r="N139" s="26">
        <v>0</v>
      </c>
      <c r="O139" s="26">
        <v>1</v>
      </c>
      <c r="P139" s="26">
        <v>0</v>
      </c>
      <c r="Q139" s="26">
        <v>1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9</v>
      </c>
      <c r="X139" s="26">
        <v>1</v>
      </c>
      <c r="Y139" s="26">
        <v>14</v>
      </c>
      <c r="Z139" s="26">
        <v>0</v>
      </c>
      <c r="AA139" s="26">
        <v>1</v>
      </c>
      <c r="AB139" s="26">
        <v>2</v>
      </c>
      <c r="AC139" s="26"/>
    </row>
    <row r="140" spans="1:29" x14ac:dyDescent="0.3">
      <c r="A140" s="106"/>
      <c r="B140" s="48" t="s">
        <v>185</v>
      </c>
      <c r="C140" s="26">
        <v>3</v>
      </c>
      <c r="D140" s="26">
        <v>4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1</v>
      </c>
      <c r="N140" s="26">
        <v>1</v>
      </c>
      <c r="O140" s="26">
        <v>0</v>
      </c>
      <c r="P140" s="26">
        <v>1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1</v>
      </c>
      <c r="X140" s="26">
        <v>2</v>
      </c>
      <c r="Y140" s="26">
        <v>3</v>
      </c>
      <c r="Z140" s="26">
        <v>3</v>
      </c>
      <c r="AA140" s="26">
        <v>0</v>
      </c>
      <c r="AB140" s="26">
        <v>1</v>
      </c>
      <c r="AC140" s="26"/>
    </row>
    <row r="141" spans="1:29" x14ac:dyDescent="0.3">
      <c r="A141" s="106"/>
      <c r="B141" s="48" t="s">
        <v>186</v>
      </c>
      <c r="C141" s="26">
        <v>6</v>
      </c>
      <c r="D141" s="26">
        <v>9</v>
      </c>
      <c r="E141" s="26">
        <v>0</v>
      </c>
      <c r="F141" s="26">
        <v>0</v>
      </c>
      <c r="G141" s="26">
        <v>0</v>
      </c>
      <c r="H141" s="26">
        <v>1</v>
      </c>
      <c r="I141" s="26">
        <v>0</v>
      </c>
      <c r="J141" s="26">
        <v>0</v>
      </c>
      <c r="K141" s="26">
        <v>2</v>
      </c>
      <c r="L141" s="26">
        <v>0</v>
      </c>
      <c r="M141" s="26">
        <v>0</v>
      </c>
      <c r="N141" s="26">
        <v>2</v>
      </c>
      <c r="O141" s="26">
        <v>2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6">
        <v>0</v>
      </c>
      <c r="W141" s="26">
        <v>6</v>
      </c>
      <c r="X141" s="26">
        <v>5</v>
      </c>
      <c r="Y141" s="26">
        <v>2</v>
      </c>
      <c r="Z141" s="26">
        <v>6</v>
      </c>
      <c r="AA141" s="26">
        <v>2</v>
      </c>
      <c r="AB141" s="26">
        <v>1</v>
      </c>
      <c r="AC141" s="26"/>
    </row>
    <row r="142" spans="1:29" x14ac:dyDescent="0.3">
      <c r="A142" s="106"/>
      <c r="B142" s="48" t="s">
        <v>187</v>
      </c>
      <c r="C142" s="26">
        <v>0</v>
      </c>
      <c r="D142" s="26">
        <v>4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26">
        <v>0</v>
      </c>
      <c r="R142" s="26">
        <v>0</v>
      </c>
      <c r="S142" s="26">
        <v>0</v>
      </c>
      <c r="T142" s="26">
        <v>0</v>
      </c>
      <c r="U142" s="26">
        <v>0</v>
      </c>
      <c r="V142" s="26">
        <v>0</v>
      </c>
      <c r="W142" s="26">
        <v>0</v>
      </c>
      <c r="X142" s="26">
        <v>3</v>
      </c>
      <c r="Y142" s="26">
        <v>0</v>
      </c>
      <c r="Z142" s="26">
        <v>1</v>
      </c>
      <c r="AA142" s="26">
        <v>0</v>
      </c>
      <c r="AB142" s="26">
        <v>0</v>
      </c>
      <c r="AC142" s="26"/>
    </row>
    <row r="143" spans="1:29" x14ac:dyDescent="0.3">
      <c r="A143" s="106"/>
      <c r="B143" s="48" t="s">
        <v>188</v>
      </c>
      <c r="C143" s="26">
        <v>1</v>
      </c>
      <c r="D143" s="26">
        <v>12</v>
      </c>
      <c r="E143" s="26">
        <v>0</v>
      </c>
      <c r="F143" s="26">
        <v>0</v>
      </c>
      <c r="G143" s="26">
        <v>0</v>
      </c>
      <c r="H143" s="26">
        <v>1</v>
      </c>
      <c r="I143" s="26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1</v>
      </c>
      <c r="Q143" s="26">
        <v>0</v>
      </c>
      <c r="R143" s="26">
        <v>1</v>
      </c>
      <c r="S143" s="26">
        <v>0</v>
      </c>
      <c r="T143" s="26">
        <v>0</v>
      </c>
      <c r="U143" s="26">
        <v>0</v>
      </c>
      <c r="V143" s="26">
        <v>0</v>
      </c>
      <c r="W143" s="26">
        <v>1</v>
      </c>
      <c r="X143" s="26">
        <v>8</v>
      </c>
      <c r="Y143" s="26">
        <v>0</v>
      </c>
      <c r="Z143" s="26">
        <v>4</v>
      </c>
      <c r="AA143" s="26">
        <v>0</v>
      </c>
      <c r="AB143" s="26">
        <v>3</v>
      </c>
      <c r="AC143" s="26"/>
    </row>
    <row r="144" spans="1:29" x14ac:dyDescent="0.3">
      <c r="A144" s="106"/>
      <c r="B144" s="48" t="s">
        <v>218</v>
      </c>
      <c r="C144" s="26">
        <v>4</v>
      </c>
      <c r="D144" s="26">
        <v>14</v>
      </c>
      <c r="E144" s="26">
        <v>0</v>
      </c>
      <c r="F144" s="26">
        <v>0</v>
      </c>
      <c r="G144" s="26">
        <v>0</v>
      </c>
      <c r="H144" s="26">
        <v>1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1</v>
      </c>
      <c r="O144" s="26">
        <v>0</v>
      </c>
      <c r="P144" s="26">
        <v>0</v>
      </c>
      <c r="Q144" s="26">
        <v>0</v>
      </c>
      <c r="R144" s="26">
        <v>3</v>
      </c>
      <c r="S144" s="26">
        <v>0</v>
      </c>
      <c r="T144" s="26">
        <v>0</v>
      </c>
      <c r="U144" s="26">
        <v>0</v>
      </c>
      <c r="V144" s="26">
        <v>0</v>
      </c>
      <c r="W144" s="26">
        <v>0</v>
      </c>
      <c r="X144" s="26">
        <v>0</v>
      </c>
      <c r="Y144" s="26">
        <v>1</v>
      </c>
      <c r="Z144" s="26">
        <v>16</v>
      </c>
      <c r="AA144" s="26">
        <v>3</v>
      </c>
      <c r="AB144" s="26">
        <v>3</v>
      </c>
      <c r="AC144" s="26"/>
    </row>
    <row r="145" spans="1:29" x14ac:dyDescent="0.3">
      <c r="A145" s="106"/>
      <c r="B145" s="48" t="s">
        <v>189</v>
      </c>
      <c r="C145" s="26">
        <v>1</v>
      </c>
      <c r="D145" s="26">
        <v>3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26">
        <v>2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2</v>
      </c>
      <c r="Y145" s="26">
        <v>3</v>
      </c>
      <c r="Z145" s="26">
        <v>1</v>
      </c>
      <c r="AA145" s="26">
        <v>0</v>
      </c>
      <c r="AB145" s="26">
        <v>0</v>
      </c>
      <c r="AC145" s="26"/>
    </row>
    <row r="146" spans="1:29" x14ac:dyDescent="0.3">
      <c r="A146" s="106"/>
      <c r="B146" s="48" t="s">
        <v>190</v>
      </c>
      <c r="C146" s="26">
        <v>3</v>
      </c>
      <c r="D146" s="26">
        <v>36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  <c r="P146" s="26">
        <v>2</v>
      </c>
      <c r="Q146" s="26">
        <v>0</v>
      </c>
      <c r="R146" s="26">
        <v>0</v>
      </c>
      <c r="S146" s="26">
        <v>0</v>
      </c>
      <c r="T146" s="26">
        <v>0</v>
      </c>
      <c r="U146" s="26">
        <v>0</v>
      </c>
      <c r="V146" s="26">
        <v>0</v>
      </c>
      <c r="W146" s="26">
        <v>1</v>
      </c>
      <c r="X146" s="26">
        <v>19</v>
      </c>
      <c r="Y146" s="26">
        <v>2</v>
      </c>
      <c r="Z146" s="26">
        <v>9</v>
      </c>
      <c r="AA146" s="26">
        <v>0</v>
      </c>
      <c r="AB146" s="26">
        <v>10</v>
      </c>
      <c r="AC146" s="26"/>
    </row>
    <row r="147" spans="1:29" x14ac:dyDescent="0.3">
      <c r="A147" s="106"/>
      <c r="B147" s="48" t="s">
        <v>191</v>
      </c>
      <c r="C147" s="26">
        <v>1</v>
      </c>
      <c r="D147" s="26">
        <v>11</v>
      </c>
      <c r="E147" s="26">
        <v>0</v>
      </c>
      <c r="F147" s="26">
        <v>0</v>
      </c>
      <c r="G147" s="26">
        <v>0</v>
      </c>
      <c r="H147" s="26">
        <v>1</v>
      </c>
      <c r="I147" s="26">
        <v>0</v>
      </c>
      <c r="J147" s="26">
        <v>0</v>
      </c>
      <c r="K147" s="26">
        <v>1</v>
      </c>
      <c r="L147" s="26">
        <v>3</v>
      </c>
      <c r="M147" s="26">
        <v>1</v>
      </c>
      <c r="N147" s="26">
        <v>0</v>
      </c>
      <c r="O147" s="26">
        <v>0</v>
      </c>
      <c r="P147" s="26">
        <v>1</v>
      </c>
      <c r="Q147" s="26">
        <v>0</v>
      </c>
      <c r="R147" s="26">
        <v>5</v>
      </c>
      <c r="S147" s="26">
        <v>0</v>
      </c>
      <c r="T147" s="26">
        <v>0</v>
      </c>
      <c r="U147" s="26">
        <v>0</v>
      </c>
      <c r="V147" s="26">
        <v>0</v>
      </c>
      <c r="W147" s="26">
        <v>0</v>
      </c>
      <c r="X147" s="26">
        <v>7</v>
      </c>
      <c r="Y147" s="26">
        <v>2</v>
      </c>
      <c r="Z147" s="26">
        <v>13</v>
      </c>
      <c r="AA147" s="26">
        <v>1</v>
      </c>
      <c r="AB147" s="26">
        <v>1</v>
      </c>
      <c r="AC147" s="26"/>
    </row>
    <row r="148" spans="1:29" x14ac:dyDescent="0.3">
      <c r="A148" s="106"/>
      <c r="B148" s="48" t="s">
        <v>192</v>
      </c>
      <c r="C148" s="26">
        <v>2</v>
      </c>
      <c r="D148" s="26">
        <v>10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L148" s="26">
        <v>0</v>
      </c>
      <c r="M148" s="26">
        <v>0</v>
      </c>
      <c r="N148" s="26">
        <v>0</v>
      </c>
      <c r="O148" s="26">
        <v>1</v>
      </c>
      <c r="P148" s="26">
        <v>0</v>
      </c>
      <c r="Q148" s="26">
        <v>0</v>
      </c>
      <c r="R148" s="26">
        <v>0</v>
      </c>
      <c r="S148" s="26">
        <v>0</v>
      </c>
      <c r="T148" s="26">
        <v>0</v>
      </c>
      <c r="U148" s="26">
        <v>0</v>
      </c>
      <c r="V148" s="26">
        <v>0</v>
      </c>
      <c r="W148" s="26">
        <v>0</v>
      </c>
      <c r="X148" s="26">
        <v>8</v>
      </c>
      <c r="Y148" s="26">
        <v>2</v>
      </c>
      <c r="Z148" s="26">
        <v>1</v>
      </c>
      <c r="AA148" s="26">
        <v>1</v>
      </c>
      <c r="AB148" s="26">
        <v>1</v>
      </c>
      <c r="AC148" s="26"/>
    </row>
    <row r="149" spans="1:29" x14ac:dyDescent="0.3">
      <c r="A149" s="106"/>
      <c r="B149" s="48" t="s">
        <v>193</v>
      </c>
      <c r="C149" s="26">
        <v>1</v>
      </c>
      <c r="D149" s="26">
        <v>1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1</v>
      </c>
      <c r="Z149" s="26">
        <v>1</v>
      </c>
      <c r="AA149" s="26">
        <v>0</v>
      </c>
      <c r="AB149" s="26">
        <v>0</v>
      </c>
      <c r="AC149" s="26"/>
    </row>
    <row r="150" spans="1:29" x14ac:dyDescent="0.3">
      <c r="A150" s="106"/>
      <c r="B150" s="48" t="s">
        <v>194</v>
      </c>
      <c r="C150" s="26">
        <v>3</v>
      </c>
      <c r="D150" s="26">
        <v>4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1</v>
      </c>
      <c r="T150" s="26">
        <v>0</v>
      </c>
      <c r="U150" s="26">
        <v>0</v>
      </c>
      <c r="V150" s="26">
        <v>0</v>
      </c>
      <c r="W150" s="26">
        <v>1</v>
      </c>
      <c r="X150" s="26">
        <v>2</v>
      </c>
      <c r="Y150" s="26">
        <v>3</v>
      </c>
      <c r="Z150" s="26">
        <v>1</v>
      </c>
      <c r="AA150" s="26">
        <v>0</v>
      </c>
      <c r="AB150" s="26">
        <v>1</v>
      </c>
      <c r="AC150" s="26"/>
    </row>
    <row r="151" spans="1:29" x14ac:dyDescent="0.3">
      <c r="A151" s="106"/>
      <c r="B151" s="48" t="s">
        <v>195</v>
      </c>
      <c r="C151" s="26">
        <v>4</v>
      </c>
      <c r="D151" s="26">
        <v>1</v>
      </c>
      <c r="E151" s="26">
        <v>0</v>
      </c>
      <c r="F151" s="26">
        <v>0</v>
      </c>
      <c r="G151" s="26">
        <v>2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5</v>
      </c>
      <c r="S151" s="26">
        <v>0</v>
      </c>
      <c r="T151" s="26">
        <v>0</v>
      </c>
      <c r="U151" s="26">
        <v>0</v>
      </c>
      <c r="V151" s="26">
        <v>0</v>
      </c>
      <c r="W151" s="26">
        <v>2</v>
      </c>
      <c r="X151" s="26">
        <v>0</v>
      </c>
      <c r="Y151" s="26">
        <v>2</v>
      </c>
      <c r="Z151" s="26">
        <v>6</v>
      </c>
      <c r="AA151" s="26">
        <v>2</v>
      </c>
      <c r="AB151" s="26">
        <v>0</v>
      </c>
      <c r="AC151" s="26"/>
    </row>
    <row r="152" spans="1:29" x14ac:dyDescent="0.3">
      <c r="A152" s="106"/>
      <c r="B152" s="48" t="s">
        <v>227</v>
      </c>
      <c r="C152" s="26">
        <v>0</v>
      </c>
      <c r="D152" s="26">
        <v>0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L152" s="26">
        <v>0</v>
      </c>
      <c r="M152" s="26">
        <v>1</v>
      </c>
      <c r="N152" s="26">
        <v>0</v>
      </c>
      <c r="O152" s="26">
        <v>0</v>
      </c>
      <c r="P152" s="26">
        <v>0</v>
      </c>
      <c r="Q152" s="26">
        <v>0</v>
      </c>
      <c r="R152" s="26">
        <v>1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0</v>
      </c>
      <c r="Z152" s="26">
        <v>1</v>
      </c>
      <c r="AA152" s="26">
        <v>1</v>
      </c>
      <c r="AB152" s="26">
        <v>0</v>
      </c>
      <c r="AC152" s="26"/>
    </row>
    <row r="153" spans="1:29" x14ac:dyDescent="0.3">
      <c r="A153" s="106"/>
      <c r="B153" s="48" t="s">
        <v>196</v>
      </c>
      <c r="C153" s="26">
        <v>1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1</v>
      </c>
      <c r="Z153" s="26">
        <v>0</v>
      </c>
      <c r="AA153" s="26">
        <v>0</v>
      </c>
      <c r="AB153" s="26">
        <v>0</v>
      </c>
      <c r="AC153" s="26"/>
    </row>
    <row r="154" spans="1:29" x14ac:dyDescent="0.3">
      <c r="A154" s="106"/>
      <c r="B154" s="48" t="s">
        <v>197</v>
      </c>
      <c r="C154" s="26">
        <v>0</v>
      </c>
      <c r="D154" s="26">
        <v>3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1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  <c r="V154" s="26">
        <v>0</v>
      </c>
      <c r="W154" s="26">
        <v>0</v>
      </c>
      <c r="X154" s="26">
        <v>2</v>
      </c>
      <c r="Y154" s="26">
        <v>0</v>
      </c>
      <c r="Z154" s="26">
        <v>2</v>
      </c>
      <c r="AA154" s="26">
        <v>0</v>
      </c>
      <c r="AB154" s="26">
        <v>0</v>
      </c>
      <c r="AC154" s="26"/>
    </row>
    <row r="155" spans="1:29" x14ac:dyDescent="0.3">
      <c r="A155" s="106"/>
      <c r="B155" s="48" t="s">
        <v>198</v>
      </c>
      <c r="C155" s="26">
        <v>9</v>
      </c>
      <c r="D155" s="26">
        <v>47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1</v>
      </c>
      <c r="M155" s="26">
        <v>0</v>
      </c>
      <c r="N155" s="26">
        <v>3</v>
      </c>
      <c r="O155" s="26">
        <v>1</v>
      </c>
      <c r="P155" s="26">
        <v>1</v>
      </c>
      <c r="Q155" s="26">
        <v>0</v>
      </c>
      <c r="R155" s="26">
        <v>0</v>
      </c>
      <c r="S155" s="26">
        <v>0</v>
      </c>
      <c r="T155" s="26">
        <v>0</v>
      </c>
      <c r="U155" s="26">
        <v>0</v>
      </c>
      <c r="V155" s="26">
        <v>0</v>
      </c>
      <c r="W155" s="26">
        <v>6</v>
      </c>
      <c r="X155" s="26">
        <v>43</v>
      </c>
      <c r="Y155" s="26">
        <v>4</v>
      </c>
      <c r="Z155" s="26">
        <v>8</v>
      </c>
      <c r="AA155" s="26">
        <v>0</v>
      </c>
      <c r="AB155" s="26">
        <v>1</v>
      </c>
      <c r="AC155" s="26"/>
    </row>
    <row r="156" spans="1:29" x14ac:dyDescent="0.3">
      <c r="A156" s="106"/>
      <c r="B156" s="48" t="s">
        <v>219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1</v>
      </c>
      <c r="M156" s="26">
        <v>0</v>
      </c>
      <c r="N156" s="26">
        <v>1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2</v>
      </c>
      <c r="AA156" s="26">
        <v>0</v>
      </c>
      <c r="AB156" s="26">
        <v>0</v>
      </c>
      <c r="AC156" s="26"/>
    </row>
    <row r="157" spans="1:29" x14ac:dyDescent="0.3">
      <c r="A157" s="106"/>
      <c r="B157" s="48" t="s">
        <v>199</v>
      </c>
      <c r="C157" s="26">
        <v>11</v>
      </c>
      <c r="D157" s="26">
        <v>98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L157" s="26">
        <v>2</v>
      </c>
      <c r="M157" s="26">
        <v>2</v>
      </c>
      <c r="N157" s="26">
        <v>7</v>
      </c>
      <c r="O157" s="26">
        <v>0</v>
      </c>
      <c r="P157" s="26">
        <v>8</v>
      </c>
      <c r="Q157" s="26">
        <v>0</v>
      </c>
      <c r="R157" s="26">
        <v>1</v>
      </c>
      <c r="S157" s="26">
        <v>0</v>
      </c>
      <c r="T157" s="26">
        <v>1</v>
      </c>
      <c r="U157" s="26">
        <v>0</v>
      </c>
      <c r="V157" s="26">
        <v>0</v>
      </c>
      <c r="W157" s="26">
        <v>1</v>
      </c>
      <c r="X157" s="26">
        <v>43</v>
      </c>
      <c r="Y157" s="26">
        <v>8</v>
      </c>
      <c r="Z157" s="26">
        <v>45</v>
      </c>
      <c r="AA157" s="26">
        <v>4</v>
      </c>
      <c r="AB157" s="26">
        <v>29</v>
      </c>
      <c r="AC157" s="26"/>
    </row>
    <row r="158" spans="1:29" x14ac:dyDescent="0.3">
      <c r="A158" s="106"/>
      <c r="B158" s="48" t="s">
        <v>200</v>
      </c>
      <c r="C158" s="26">
        <v>1</v>
      </c>
      <c r="D158" s="26">
        <v>3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2</v>
      </c>
      <c r="R158" s="26">
        <v>1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3</v>
      </c>
      <c r="Y158" s="26">
        <v>1</v>
      </c>
      <c r="Z158" s="26">
        <v>1</v>
      </c>
      <c r="AA158" s="26">
        <v>2</v>
      </c>
      <c r="AB158" s="26">
        <v>0</v>
      </c>
      <c r="AC158" s="26"/>
    </row>
    <row r="159" spans="1:29" x14ac:dyDescent="0.3">
      <c r="A159" s="106"/>
      <c r="B159" s="48" t="s">
        <v>201</v>
      </c>
      <c r="C159" s="26">
        <v>6</v>
      </c>
      <c r="D159" s="26">
        <v>5</v>
      </c>
      <c r="E159" s="26">
        <v>0</v>
      </c>
      <c r="F159" s="26">
        <v>0</v>
      </c>
      <c r="G159" s="26">
        <v>0</v>
      </c>
      <c r="H159" s="26">
        <v>1</v>
      </c>
      <c r="I159" s="26">
        <v>0</v>
      </c>
      <c r="J159" s="26">
        <v>0</v>
      </c>
      <c r="K159" s="26">
        <v>1</v>
      </c>
      <c r="L159" s="26">
        <v>0</v>
      </c>
      <c r="M159" s="26">
        <v>0</v>
      </c>
      <c r="N159" s="26">
        <v>1</v>
      </c>
      <c r="O159" s="26">
        <v>0</v>
      </c>
      <c r="P159" s="26">
        <v>0</v>
      </c>
      <c r="Q159" s="26">
        <v>1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1</v>
      </c>
      <c r="X159" s="26">
        <v>3</v>
      </c>
      <c r="Y159" s="26">
        <v>5</v>
      </c>
      <c r="Z159" s="26">
        <v>2</v>
      </c>
      <c r="AA159" s="26">
        <v>2</v>
      </c>
      <c r="AB159" s="26">
        <v>2</v>
      </c>
      <c r="AC159" s="26"/>
    </row>
    <row r="160" spans="1:29" x14ac:dyDescent="0.3">
      <c r="A160" s="106"/>
      <c r="B160" s="48" t="s">
        <v>202</v>
      </c>
      <c r="C160" s="26">
        <v>3</v>
      </c>
      <c r="D160" s="26">
        <v>11</v>
      </c>
      <c r="E160" s="26">
        <v>0</v>
      </c>
      <c r="F160" s="26">
        <v>0</v>
      </c>
      <c r="G160" s="26">
        <v>1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1</v>
      </c>
      <c r="Q160" s="26">
        <v>1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1</v>
      </c>
      <c r="X160" s="26">
        <v>9</v>
      </c>
      <c r="Y160" s="26">
        <v>4</v>
      </c>
      <c r="Z160" s="26">
        <v>3</v>
      </c>
      <c r="AA160" s="26">
        <v>0</v>
      </c>
      <c r="AB160" s="26">
        <v>0</v>
      </c>
      <c r="AC160" s="26"/>
    </row>
    <row r="161" spans="1:29" x14ac:dyDescent="0.3">
      <c r="A161" s="106"/>
      <c r="B161" s="48" t="s">
        <v>203</v>
      </c>
      <c r="C161" s="26">
        <v>14</v>
      </c>
      <c r="D161" s="26">
        <v>44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26">
        <v>1</v>
      </c>
      <c r="M161" s="26">
        <v>0</v>
      </c>
      <c r="N161" s="26">
        <v>1</v>
      </c>
      <c r="O161" s="26">
        <v>1</v>
      </c>
      <c r="P161" s="26">
        <v>1</v>
      </c>
      <c r="Q161" s="26">
        <v>1</v>
      </c>
      <c r="R161" s="26">
        <v>1</v>
      </c>
      <c r="S161" s="26">
        <v>0</v>
      </c>
      <c r="T161" s="26">
        <v>0</v>
      </c>
      <c r="U161" s="26">
        <v>0</v>
      </c>
      <c r="V161" s="26">
        <v>0</v>
      </c>
      <c r="W161" s="26">
        <v>9</v>
      </c>
      <c r="X161" s="26">
        <v>33</v>
      </c>
      <c r="Y161" s="26">
        <v>7</v>
      </c>
      <c r="Z161" s="26">
        <v>14</v>
      </c>
      <c r="AA161" s="26">
        <v>0</v>
      </c>
      <c r="AB161" s="26">
        <v>1</v>
      </c>
      <c r="AC161" s="26"/>
    </row>
    <row r="162" spans="1:29" x14ac:dyDescent="0.3">
      <c r="A162" s="106"/>
      <c r="B162" s="48" t="s">
        <v>220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1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1</v>
      </c>
      <c r="AA162" s="26">
        <v>0</v>
      </c>
      <c r="AB162" s="26">
        <v>0</v>
      </c>
      <c r="AC162" s="26"/>
    </row>
    <row r="163" spans="1:29" x14ac:dyDescent="0.3">
      <c r="A163" s="106"/>
      <c r="B163" s="48" t="s">
        <v>221</v>
      </c>
      <c r="C163" s="26">
        <v>0</v>
      </c>
      <c r="D163" s="26">
        <v>2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2</v>
      </c>
      <c r="AA163" s="26">
        <v>0</v>
      </c>
      <c r="AB163" s="26">
        <v>0</v>
      </c>
      <c r="AC163" s="26"/>
    </row>
    <row r="164" spans="1:29" x14ac:dyDescent="0.3">
      <c r="A164" s="106"/>
      <c r="B164" s="48" t="s">
        <v>222</v>
      </c>
      <c r="C164" s="26">
        <v>0</v>
      </c>
      <c r="D164" s="26">
        <v>2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1</v>
      </c>
      <c r="AA164" s="26">
        <v>0</v>
      </c>
      <c r="AB164" s="26">
        <v>1</v>
      </c>
      <c r="AC164" s="26"/>
    </row>
    <row r="165" spans="1:29" x14ac:dyDescent="0.3">
      <c r="A165" s="106"/>
      <c r="B165" s="48" t="s">
        <v>204</v>
      </c>
      <c r="C165" s="26">
        <v>14</v>
      </c>
      <c r="D165" s="26">
        <v>33</v>
      </c>
      <c r="E165" s="26">
        <v>0</v>
      </c>
      <c r="F165" s="26">
        <v>0</v>
      </c>
      <c r="G165" s="26">
        <v>1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1</v>
      </c>
      <c r="N165" s="26">
        <v>1</v>
      </c>
      <c r="O165" s="26">
        <v>0</v>
      </c>
      <c r="P165" s="26">
        <v>2</v>
      </c>
      <c r="Q165" s="26">
        <v>0</v>
      </c>
      <c r="R165" s="26">
        <v>0</v>
      </c>
      <c r="S165" s="26">
        <v>0</v>
      </c>
      <c r="T165" s="26">
        <v>3</v>
      </c>
      <c r="U165" s="26">
        <v>0</v>
      </c>
      <c r="V165" s="26">
        <v>0</v>
      </c>
      <c r="W165" s="26">
        <v>5</v>
      </c>
      <c r="X165" s="26">
        <v>20</v>
      </c>
      <c r="Y165" s="26">
        <v>8</v>
      </c>
      <c r="Z165" s="26">
        <v>12</v>
      </c>
      <c r="AA165" s="26">
        <v>3</v>
      </c>
      <c r="AB165" s="26">
        <v>7</v>
      </c>
      <c r="AC165" s="26"/>
    </row>
    <row r="166" spans="1:29" x14ac:dyDescent="0.3">
      <c r="A166" s="106"/>
      <c r="B166" s="48" t="s">
        <v>223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1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3</v>
      </c>
      <c r="R166" s="26">
        <v>4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3</v>
      </c>
      <c r="Z166" s="26">
        <v>5</v>
      </c>
      <c r="AA166" s="26">
        <v>0</v>
      </c>
      <c r="AB166" s="26">
        <v>0</v>
      </c>
      <c r="AC166" s="26"/>
    </row>
    <row r="167" spans="1:29" x14ac:dyDescent="0.3">
      <c r="A167" s="107"/>
      <c r="B167" s="51" t="s">
        <v>162</v>
      </c>
      <c r="C167" s="45">
        <v>383</v>
      </c>
      <c r="D167" s="46">
        <v>667</v>
      </c>
      <c r="E167" s="46">
        <v>0</v>
      </c>
      <c r="F167" s="46">
        <v>1</v>
      </c>
      <c r="G167" s="46">
        <v>16</v>
      </c>
      <c r="H167" s="46">
        <v>10</v>
      </c>
      <c r="K167" s="46">
        <v>34</v>
      </c>
      <c r="L167" s="46">
        <v>24</v>
      </c>
      <c r="M167" s="46">
        <v>19</v>
      </c>
      <c r="N167" s="46">
        <v>36</v>
      </c>
      <c r="O167" s="46">
        <v>23</v>
      </c>
      <c r="P167" s="46">
        <v>36</v>
      </c>
      <c r="Q167" s="46">
        <v>149</v>
      </c>
      <c r="R167" s="46">
        <v>65</v>
      </c>
      <c r="S167" s="46">
        <v>3</v>
      </c>
      <c r="T167" s="46">
        <v>6</v>
      </c>
      <c r="U167" s="46">
        <v>0</v>
      </c>
      <c r="V167" s="46">
        <v>0</v>
      </c>
      <c r="W167" s="46">
        <v>238</v>
      </c>
      <c r="X167" s="46">
        <v>437</v>
      </c>
      <c r="Y167" s="46">
        <v>334</v>
      </c>
      <c r="Z167" s="46">
        <v>315</v>
      </c>
      <c r="AA167" s="46">
        <v>55</v>
      </c>
      <c r="AB167" s="47">
        <v>93</v>
      </c>
      <c r="AC167" s="26"/>
    </row>
  </sheetData>
  <mergeCells count="17">
    <mergeCell ref="A55:A84"/>
    <mergeCell ref="A85:A97"/>
    <mergeCell ref="W1:X1"/>
    <mergeCell ref="A98:A167"/>
    <mergeCell ref="Y1:Z1"/>
    <mergeCell ref="A3:A52"/>
    <mergeCell ref="A53:A54"/>
    <mergeCell ref="AA1:AB1"/>
    <mergeCell ref="C1:D1"/>
    <mergeCell ref="E1:F1"/>
    <mergeCell ref="G1:H1"/>
    <mergeCell ref="K1:L1"/>
    <mergeCell ref="M1:N1"/>
    <mergeCell ref="O1:P1"/>
    <mergeCell ref="Q1:R1"/>
    <mergeCell ref="S1:T1"/>
    <mergeCell ref="U1: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" sqref="H1:I1048576"/>
    </sheetView>
  </sheetViews>
  <sheetFormatPr defaultRowHeight="14.4" x14ac:dyDescent="0.3"/>
  <cols>
    <col min="1" max="1" width="19.5546875" customWidth="1"/>
  </cols>
  <sheetData>
    <row r="1" spans="1:30" x14ac:dyDescent="0.3">
      <c r="A1" s="52"/>
      <c r="B1" s="104" t="s">
        <v>144</v>
      </c>
      <c r="C1" s="102"/>
      <c r="D1" s="102" t="s">
        <v>145</v>
      </c>
      <c r="E1" s="102"/>
      <c r="F1" s="102" t="s">
        <v>146</v>
      </c>
      <c r="G1" s="102"/>
      <c r="H1" s="25"/>
      <c r="I1" s="25"/>
      <c r="J1" s="102" t="s">
        <v>147</v>
      </c>
      <c r="K1" s="102"/>
      <c r="L1" s="102" t="s">
        <v>148</v>
      </c>
      <c r="M1" s="102"/>
      <c r="N1" s="102" t="s">
        <v>149</v>
      </c>
      <c r="O1" s="102"/>
      <c r="P1" s="102" t="s">
        <v>150</v>
      </c>
      <c r="Q1" s="102"/>
      <c r="R1" s="102" t="s">
        <v>151</v>
      </c>
      <c r="S1" s="102"/>
      <c r="T1" s="102" t="s">
        <v>152</v>
      </c>
      <c r="U1" s="102"/>
      <c r="V1" s="102" t="s">
        <v>153</v>
      </c>
      <c r="W1" s="102"/>
      <c r="X1" s="102" t="s">
        <v>154</v>
      </c>
      <c r="Y1" s="102"/>
      <c r="Z1" s="102" t="s">
        <v>155</v>
      </c>
      <c r="AA1" s="103"/>
      <c r="AB1" s="94" t="s">
        <v>18</v>
      </c>
      <c r="AC1" s="94"/>
      <c r="AD1" s="12"/>
    </row>
    <row r="2" spans="1:30" ht="15" thickBot="1" x14ac:dyDescent="0.35">
      <c r="A2" s="53"/>
      <c r="B2" s="27" t="s">
        <v>156</v>
      </c>
      <c r="C2" s="28" t="s">
        <v>157</v>
      </c>
      <c r="D2" s="28" t="s">
        <v>156</v>
      </c>
      <c r="E2" s="28" t="s">
        <v>157</v>
      </c>
      <c r="F2" s="28" t="s">
        <v>156</v>
      </c>
      <c r="G2" s="28" t="s">
        <v>157</v>
      </c>
      <c r="H2" s="28"/>
      <c r="I2" s="28"/>
      <c r="J2" s="28" t="s">
        <v>156</v>
      </c>
      <c r="K2" s="28" t="s">
        <v>157</v>
      </c>
      <c r="L2" s="28" t="s">
        <v>156</v>
      </c>
      <c r="M2" s="28" t="s">
        <v>157</v>
      </c>
      <c r="N2" s="28" t="s">
        <v>156</v>
      </c>
      <c r="O2" s="28" t="s">
        <v>157</v>
      </c>
      <c r="P2" s="28" t="s">
        <v>156</v>
      </c>
      <c r="Q2" s="28" t="s">
        <v>157</v>
      </c>
      <c r="R2" s="28" t="s">
        <v>156</v>
      </c>
      <c r="S2" s="28" t="s">
        <v>157</v>
      </c>
      <c r="T2" s="28" t="s">
        <v>156</v>
      </c>
      <c r="U2" s="28" t="s">
        <v>157</v>
      </c>
      <c r="V2" s="28" t="s">
        <v>156</v>
      </c>
      <c r="W2" s="28" t="s">
        <v>157</v>
      </c>
      <c r="X2" s="28" t="s">
        <v>156</v>
      </c>
      <c r="Y2" s="28" t="s">
        <v>157</v>
      </c>
      <c r="Z2" s="28" t="s">
        <v>156</v>
      </c>
      <c r="AA2" s="29" t="s">
        <v>157</v>
      </c>
      <c r="AB2" s="1" t="s">
        <v>22</v>
      </c>
      <c r="AC2" s="1" t="s">
        <v>23</v>
      </c>
      <c r="AD2" s="8" t="s">
        <v>18</v>
      </c>
    </row>
    <row r="3" spans="1:30" x14ac:dyDescent="0.3">
      <c r="A3" s="49" t="s">
        <v>159</v>
      </c>
      <c r="B3" s="30">
        <v>0</v>
      </c>
      <c r="C3" s="31">
        <v>0</v>
      </c>
      <c r="D3" s="31">
        <v>0</v>
      </c>
      <c r="E3" s="31">
        <v>0</v>
      </c>
      <c r="F3" s="31">
        <v>0</v>
      </c>
      <c r="G3" s="31">
        <v>0</v>
      </c>
      <c r="H3" s="31">
        <v>0</v>
      </c>
      <c r="I3" s="31">
        <v>0</v>
      </c>
      <c r="J3" s="31">
        <v>0</v>
      </c>
      <c r="K3" s="31">
        <v>0</v>
      </c>
      <c r="L3" s="31">
        <v>0</v>
      </c>
      <c r="M3" s="31">
        <v>0</v>
      </c>
      <c r="N3" s="31">
        <v>0</v>
      </c>
      <c r="O3" s="31">
        <v>0</v>
      </c>
      <c r="P3" s="31">
        <v>0</v>
      </c>
      <c r="Q3" s="55">
        <v>1</v>
      </c>
      <c r="R3" s="31">
        <v>0</v>
      </c>
      <c r="S3" s="31">
        <v>0</v>
      </c>
      <c r="T3" s="31">
        <v>0</v>
      </c>
      <c r="U3" s="31">
        <v>0</v>
      </c>
      <c r="V3" s="31">
        <v>0</v>
      </c>
      <c r="W3" s="55">
        <v>1</v>
      </c>
      <c r="X3" s="31">
        <v>0</v>
      </c>
      <c r="Y3" s="31">
        <v>0</v>
      </c>
      <c r="Z3" s="31">
        <v>0</v>
      </c>
      <c r="AA3" s="32">
        <v>0</v>
      </c>
      <c r="AB3" s="2">
        <f>SUM(T3,V3,X3,Z3)</f>
        <v>0</v>
      </c>
      <c r="AC3" s="2">
        <f>SUM(U3,W3,Y3,AA3)</f>
        <v>1</v>
      </c>
      <c r="AD3" s="2">
        <f>SUM(AB3:AC3)</f>
        <v>1</v>
      </c>
    </row>
    <row r="4" spans="1:30" x14ac:dyDescent="0.3">
      <c r="A4" s="48" t="s">
        <v>160</v>
      </c>
      <c r="B4" s="33">
        <v>0</v>
      </c>
      <c r="C4" s="34">
        <v>0</v>
      </c>
      <c r="D4" s="34">
        <v>0</v>
      </c>
      <c r="E4" s="34">
        <v>0</v>
      </c>
      <c r="F4" s="54">
        <v>1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54">
        <v>1</v>
      </c>
      <c r="Y4" s="34">
        <v>0</v>
      </c>
      <c r="Z4" s="34">
        <v>0</v>
      </c>
      <c r="AA4" s="35">
        <v>0</v>
      </c>
      <c r="AB4" s="2">
        <f t="shared" ref="AB4:AB48" si="0">SUM(T4,V4,X4,Z4)</f>
        <v>1</v>
      </c>
      <c r="AC4" s="2">
        <f t="shared" ref="AC4:AC48" si="1">SUM(U4,W4,Y4,AA4)</f>
        <v>0</v>
      </c>
      <c r="AD4" s="2">
        <f t="shared" ref="AD4:AD48" si="2">SUM(AB4:AC4)</f>
        <v>1</v>
      </c>
    </row>
    <row r="5" spans="1:30" x14ac:dyDescent="0.3">
      <c r="A5" s="50" t="s">
        <v>161</v>
      </c>
      <c r="B5" s="36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56">
        <v>1</v>
      </c>
      <c r="N5" s="37">
        <v>0</v>
      </c>
      <c r="O5" s="37">
        <v>0</v>
      </c>
      <c r="P5" s="56">
        <v>1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56">
        <v>1</v>
      </c>
      <c r="X5" s="56">
        <v>1</v>
      </c>
      <c r="Y5" s="37">
        <v>0</v>
      </c>
      <c r="Z5" s="37">
        <v>0</v>
      </c>
      <c r="AA5" s="38">
        <v>0</v>
      </c>
      <c r="AB5" s="2">
        <f t="shared" si="0"/>
        <v>1</v>
      </c>
      <c r="AC5" s="2">
        <f t="shared" si="1"/>
        <v>1</v>
      </c>
      <c r="AD5" s="2">
        <f t="shared" si="2"/>
        <v>2</v>
      </c>
    </row>
    <row r="6" spans="1:30" x14ac:dyDescent="0.3">
      <c r="A6" s="61"/>
      <c r="B6" s="62"/>
      <c r="C6" s="62"/>
      <c r="D6" s="62"/>
      <c r="E6" s="62"/>
      <c r="F6" s="62"/>
      <c r="G6" s="62"/>
      <c r="H6" s="62">
        <v>0</v>
      </c>
      <c r="I6" s="62">
        <v>0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2">
        <f t="shared" si="0"/>
        <v>0</v>
      </c>
      <c r="AC6" s="2">
        <f t="shared" si="1"/>
        <v>0</v>
      </c>
      <c r="AD6" s="2">
        <f t="shared" si="2"/>
        <v>0</v>
      </c>
    </row>
    <row r="7" spans="1:30" x14ac:dyDescent="0.3">
      <c r="A7" s="57" t="s">
        <v>163</v>
      </c>
      <c r="B7" s="58">
        <v>12</v>
      </c>
      <c r="C7" s="59">
        <v>8</v>
      </c>
      <c r="D7" s="59">
        <v>0</v>
      </c>
      <c r="E7" s="59">
        <v>0</v>
      </c>
      <c r="F7" s="59">
        <v>2</v>
      </c>
      <c r="G7" s="59">
        <v>0</v>
      </c>
      <c r="H7" s="59">
        <v>0</v>
      </c>
      <c r="I7" s="59">
        <v>0</v>
      </c>
      <c r="J7" s="59">
        <v>6</v>
      </c>
      <c r="K7" s="59">
        <v>3</v>
      </c>
      <c r="L7" s="59">
        <v>1</v>
      </c>
      <c r="M7" s="59">
        <v>1</v>
      </c>
      <c r="N7" s="59">
        <v>7</v>
      </c>
      <c r="O7" s="59">
        <v>2</v>
      </c>
      <c r="P7" s="59">
        <v>1</v>
      </c>
      <c r="Q7" s="59">
        <v>2</v>
      </c>
      <c r="R7" s="59">
        <v>0</v>
      </c>
      <c r="S7" s="59">
        <v>0</v>
      </c>
      <c r="T7" s="59">
        <v>0</v>
      </c>
      <c r="U7" s="59">
        <v>0</v>
      </c>
      <c r="V7" s="59">
        <v>15</v>
      </c>
      <c r="W7" s="59">
        <v>9</v>
      </c>
      <c r="X7" s="59">
        <v>14</v>
      </c>
      <c r="Y7" s="59">
        <v>7</v>
      </c>
      <c r="Z7" s="59">
        <v>0</v>
      </c>
      <c r="AA7" s="60">
        <v>0</v>
      </c>
      <c r="AB7" s="2">
        <f t="shared" si="0"/>
        <v>29</v>
      </c>
      <c r="AC7" s="2">
        <f t="shared" si="1"/>
        <v>16</v>
      </c>
      <c r="AD7" s="2">
        <f t="shared" si="2"/>
        <v>45</v>
      </c>
    </row>
    <row r="8" spans="1:30" x14ac:dyDescent="0.3">
      <c r="A8" s="48" t="s">
        <v>164</v>
      </c>
      <c r="B8" s="33">
        <v>7</v>
      </c>
      <c r="C8" s="34">
        <v>37</v>
      </c>
      <c r="D8" s="34">
        <v>0</v>
      </c>
      <c r="E8" s="34">
        <v>0</v>
      </c>
      <c r="F8" s="34">
        <v>1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1</v>
      </c>
      <c r="M8" s="34">
        <v>1</v>
      </c>
      <c r="N8" s="34">
        <v>0</v>
      </c>
      <c r="O8" s="34">
        <v>1</v>
      </c>
      <c r="P8" s="34">
        <v>0</v>
      </c>
      <c r="Q8" s="34">
        <v>2</v>
      </c>
      <c r="R8" s="34">
        <v>1</v>
      </c>
      <c r="S8" s="34">
        <v>1</v>
      </c>
      <c r="T8" s="34">
        <v>0</v>
      </c>
      <c r="U8" s="34">
        <v>0</v>
      </c>
      <c r="V8" s="34">
        <v>4</v>
      </c>
      <c r="W8" s="34">
        <v>31</v>
      </c>
      <c r="X8" s="34">
        <v>6</v>
      </c>
      <c r="Y8" s="34">
        <v>10</v>
      </c>
      <c r="Z8" s="34">
        <v>0</v>
      </c>
      <c r="AA8" s="35">
        <v>1</v>
      </c>
      <c r="AB8" s="2">
        <f t="shared" si="0"/>
        <v>10</v>
      </c>
      <c r="AC8" s="2">
        <f t="shared" si="1"/>
        <v>42</v>
      </c>
      <c r="AD8" s="2">
        <f t="shared" si="2"/>
        <v>52</v>
      </c>
    </row>
    <row r="9" spans="1:30" x14ac:dyDescent="0.3">
      <c r="A9" s="48" t="s">
        <v>159</v>
      </c>
      <c r="B9" s="33">
        <v>10</v>
      </c>
      <c r="C9" s="34">
        <v>18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1</v>
      </c>
      <c r="L9" s="34">
        <v>0</v>
      </c>
      <c r="M9" s="34">
        <v>0</v>
      </c>
      <c r="N9" s="34">
        <v>1</v>
      </c>
      <c r="O9" s="34">
        <v>0</v>
      </c>
      <c r="P9" s="34">
        <v>4</v>
      </c>
      <c r="Q9" s="34">
        <v>1</v>
      </c>
      <c r="R9" s="34">
        <v>0</v>
      </c>
      <c r="S9" s="34">
        <v>0</v>
      </c>
      <c r="T9" s="34">
        <v>0</v>
      </c>
      <c r="U9" s="34">
        <v>0</v>
      </c>
      <c r="V9" s="34">
        <v>10</v>
      </c>
      <c r="W9" s="34">
        <v>14</v>
      </c>
      <c r="X9" s="34">
        <v>5</v>
      </c>
      <c r="Y9" s="34">
        <v>4</v>
      </c>
      <c r="Z9" s="34">
        <v>0</v>
      </c>
      <c r="AA9" s="35">
        <v>2</v>
      </c>
      <c r="AB9" s="2">
        <f t="shared" si="0"/>
        <v>15</v>
      </c>
      <c r="AC9" s="2">
        <f t="shared" si="1"/>
        <v>20</v>
      </c>
      <c r="AD9" s="2">
        <f t="shared" si="2"/>
        <v>35</v>
      </c>
    </row>
    <row r="10" spans="1:30" x14ac:dyDescent="0.3">
      <c r="A10" s="48" t="s">
        <v>160</v>
      </c>
      <c r="B10" s="33">
        <v>4</v>
      </c>
      <c r="C10" s="34">
        <v>7</v>
      </c>
      <c r="D10" s="34">
        <v>0</v>
      </c>
      <c r="E10" s="34">
        <v>0</v>
      </c>
      <c r="F10" s="34">
        <v>3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12</v>
      </c>
      <c r="Q10" s="34">
        <v>1</v>
      </c>
      <c r="R10" s="34">
        <v>0</v>
      </c>
      <c r="S10" s="34">
        <v>0</v>
      </c>
      <c r="T10" s="34">
        <v>0</v>
      </c>
      <c r="U10" s="34">
        <v>0</v>
      </c>
      <c r="V10" s="34">
        <v>4</v>
      </c>
      <c r="W10" s="34">
        <v>7</v>
      </c>
      <c r="X10" s="34">
        <v>14</v>
      </c>
      <c r="Y10" s="34">
        <v>1</v>
      </c>
      <c r="Z10" s="34">
        <v>0</v>
      </c>
      <c r="AA10" s="35">
        <v>0</v>
      </c>
      <c r="AB10" s="2">
        <f t="shared" si="0"/>
        <v>18</v>
      </c>
      <c r="AC10" s="2">
        <f t="shared" si="1"/>
        <v>8</v>
      </c>
      <c r="AD10" s="2">
        <f t="shared" si="2"/>
        <v>26</v>
      </c>
    </row>
    <row r="11" spans="1:30" x14ac:dyDescent="0.3">
      <c r="A11" s="48" t="s">
        <v>165</v>
      </c>
      <c r="B11" s="33">
        <v>1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1</v>
      </c>
      <c r="W11" s="34">
        <v>0</v>
      </c>
      <c r="X11" s="34">
        <v>0</v>
      </c>
      <c r="Y11" s="34">
        <v>0</v>
      </c>
      <c r="Z11" s="34">
        <v>0</v>
      </c>
      <c r="AA11" s="35">
        <v>0</v>
      </c>
      <c r="AB11" s="2">
        <f t="shared" si="0"/>
        <v>1</v>
      </c>
      <c r="AC11" s="2">
        <f t="shared" si="1"/>
        <v>0</v>
      </c>
      <c r="AD11" s="2">
        <f t="shared" si="2"/>
        <v>1</v>
      </c>
    </row>
    <row r="12" spans="1:30" x14ac:dyDescent="0.3">
      <c r="A12" s="48" t="s">
        <v>161</v>
      </c>
      <c r="B12" s="33">
        <v>25</v>
      </c>
      <c r="C12" s="34">
        <v>35</v>
      </c>
      <c r="D12" s="34">
        <v>0</v>
      </c>
      <c r="E12" s="34">
        <v>0</v>
      </c>
      <c r="F12" s="34">
        <v>1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1</v>
      </c>
      <c r="M12" s="34">
        <v>3</v>
      </c>
      <c r="N12" s="34">
        <v>1</v>
      </c>
      <c r="O12" s="34">
        <v>0</v>
      </c>
      <c r="P12" s="34">
        <v>13</v>
      </c>
      <c r="Q12" s="34">
        <v>3</v>
      </c>
      <c r="R12" s="34">
        <v>0</v>
      </c>
      <c r="S12" s="34">
        <v>0</v>
      </c>
      <c r="T12" s="34">
        <v>0</v>
      </c>
      <c r="U12" s="34">
        <v>0</v>
      </c>
      <c r="V12" s="34">
        <v>23</v>
      </c>
      <c r="W12" s="34">
        <v>31</v>
      </c>
      <c r="X12" s="34">
        <v>18</v>
      </c>
      <c r="Y12" s="34">
        <v>6</v>
      </c>
      <c r="Z12" s="34">
        <v>0</v>
      </c>
      <c r="AA12" s="35">
        <v>4</v>
      </c>
      <c r="AB12" s="2">
        <f t="shared" si="0"/>
        <v>41</v>
      </c>
      <c r="AC12" s="2">
        <f t="shared" si="1"/>
        <v>41</v>
      </c>
      <c r="AD12" s="2">
        <f t="shared" si="2"/>
        <v>82</v>
      </c>
    </row>
    <row r="13" spans="1:30" x14ac:dyDescent="0.3">
      <c r="A13" s="48" t="s">
        <v>166</v>
      </c>
      <c r="B13" s="33">
        <v>4</v>
      </c>
      <c r="C13" s="34">
        <v>7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1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3</v>
      </c>
      <c r="W13" s="34">
        <v>2</v>
      </c>
      <c r="X13" s="34">
        <v>2</v>
      </c>
      <c r="Y13" s="34">
        <v>4</v>
      </c>
      <c r="Z13" s="34">
        <v>0</v>
      </c>
      <c r="AA13" s="35">
        <v>1</v>
      </c>
      <c r="AB13" s="2">
        <f t="shared" si="0"/>
        <v>5</v>
      </c>
      <c r="AC13" s="2">
        <f t="shared" si="1"/>
        <v>7</v>
      </c>
      <c r="AD13" s="2">
        <f t="shared" si="2"/>
        <v>12</v>
      </c>
    </row>
    <row r="14" spans="1:30" x14ac:dyDescent="0.3">
      <c r="A14" s="48" t="s">
        <v>167</v>
      </c>
      <c r="B14" s="33">
        <v>1</v>
      </c>
      <c r="C14" s="34">
        <v>1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1</v>
      </c>
      <c r="T14" s="34">
        <v>0</v>
      </c>
      <c r="U14" s="34">
        <v>0</v>
      </c>
      <c r="V14" s="34">
        <v>0</v>
      </c>
      <c r="W14" s="34">
        <v>1</v>
      </c>
      <c r="X14" s="34">
        <v>1</v>
      </c>
      <c r="Y14" s="34">
        <v>1</v>
      </c>
      <c r="Z14" s="34">
        <v>0</v>
      </c>
      <c r="AA14" s="35">
        <v>0</v>
      </c>
      <c r="AB14" s="2">
        <f t="shared" si="0"/>
        <v>1</v>
      </c>
      <c r="AC14" s="2">
        <f t="shared" si="1"/>
        <v>2</v>
      </c>
      <c r="AD14" s="2">
        <f t="shared" si="2"/>
        <v>3</v>
      </c>
    </row>
    <row r="15" spans="1:30" x14ac:dyDescent="0.3">
      <c r="A15" s="48" t="s">
        <v>168</v>
      </c>
      <c r="B15" s="33">
        <v>8</v>
      </c>
      <c r="C15" s="34">
        <v>14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1</v>
      </c>
      <c r="M15" s="34">
        <v>1</v>
      </c>
      <c r="N15" s="34">
        <v>0</v>
      </c>
      <c r="O15" s="34">
        <v>0</v>
      </c>
      <c r="P15" s="34">
        <v>0</v>
      </c>
      <c r="Q15" s="34">
        <v>3</v>
      </c>
      <c r="R15" s="34">
        <v>0</v>
      </c>
      <c r="S15" s="34">
        <v>0</v>
      </c>
      <c r="T15" s="34">
        <v>0</v>
      </c>
      <c r="U15" s="34">
        <v>0</v>
      </c>
      <c r="V15" s="34">
        <v>2</v>
      </c>
      <c r="W15" s="34">
        <v>12</v>
      </c>
      <c r="X15" s="34">
        <v>6</v>
      </c>
      <c r="Y15" s="34">
        <v>6</v>
      </c>
      <c r="Z15" s="34">
        <v>1</v>
      </c>
      <c r="AA15" s="35">
        <v>0</v>
      </c>
      <c r="AB15" s="2">
        <f t="shared" si="0"/>
        <v>9</v>
      </c>
      <c r="AC15" s="2">
        <f t="shared" si="1"/>
        <v>18</v>
      </c>
      <c r="AD15" s="2">
        <f t="shared" si="2"/>
        <v>27</v>
      </c>
    </row>
    <row r="16" spans="1:30" x14ac:dyDescent="0.3">
      <c r="A16" s="48" t="s">
        <v>169</v>
      </c>
      <c r="B16" s="33">
        <v>9</v>
      </c>
      <c r="C16" s="34">
        <v>9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1</v>
      </c>
      <c r="M16" s="34">
        <v>2</v>
      </c>
      <c r="N16" s="34">
        <v>0</v>
      </c>
      <c r="O16" s="34">
        <v>1</v>
      </c>
      <c r="P16" s="34">
        <v>2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7</v>
      </c>
      <c r="W16" s="34">
        <v>11</v>
      </c>
      <c r="X16" s="34">
        <v>5</v>
      </c>
      <c r="Y16" s="34">
        <v>1</v>
      </c>
      <c r="Z16" s="34">
        <v>0</v>
      </c>
      <c r="AA16" s="35">
        <v>0</v>
      </c>
      <c r="AB16" s="2">
        <f t="shared" si="0"/>
        <v>12</v>
      </c>
      <c r="AC16" s="2">
        <f t="shared" si="1"/>
        <v>12</v>
      </c>
      <c r="AD16" s="2">
        <f t="shared" si="2"/>
        <v>24</v>
      </c>
    </row>
    <row r="17" spans="1:30" x14ac:dyDescent="0.3">
      <c r="A17" s="48" t="s">
        <v>170</v>
      </c>
      <c r="B17" s="33">
        <v>6</v>
      </c>
      <c r="C17" s="34">
        <v>2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2</v>
      </c>
      <c r="M17" s="34">
        <v>0</v>
      </c>
      <c r="N17" s="34">
        <v>1</v>
      </c>
      <c r="O17" s="34">
        <v>0</v>
      </c>
      <c r="P17" s="34">
        <v>2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5</v>
      </c>
      <c r="W17" s="34">
        <v>1</v>
      </c>
      <c r="X17" s="34">
        <v>6</v>
      </c>
      <c r="Y17" s="34">
        <v>1</v>
      </c>
      <c r="Z17" s="34">
        <v>0</v>
      </c>
      <c r="AA17" s="35">
        <v>0</v>
      </c>
      <c r="AB17" s="2">
        <f t="shared" si="0"/>
        <v>11</v>
      </c>
      <c r="AC17" s="2">
        <f t="shared" si="1"/>
        <v>2</v>
      </c>
      <c r="AD17" s="2">
        <f t="shared" si="2"/>
        <v>13</v>
      </c>
    </row>
    <row r="18" spans="1:30" x14ac:dyDescent="0.3">
      <c r="A18" s="48" t="s">
        <v>171</v>
      </c>
      <c r="B18" s="33">
        <v>0</v>
      </c>
      <c r="C18" s="34">
        <v>1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1</v>
      </c>
      <c r="X18" s="34">
        <v>0</v>
      </c>
      <c r="Y18" s="34">
        <v>0</v>
      </c>
      <c r="Z18" s="34">
        <v>0</v>
      </c>
      <c r="AA18" s="35">
        <v>0</v>
      </c>
      <c r="AB18" s="2">
        <f t="shared" si="0"/>
        <v>0</v>
      </c>
      <c r="AC18" s="2">
        <f t="shared" si="1"/>
        <v>1</v>
      </c>
      <c r="AD18" s="2">
        <f t="shared" si="2"/>
        <v>1</v>
      </c>
    </row>
    <row r="19" spans="1:30" x14ac:dyDescent="0.3">
      <c r="A19" s="48" t="s">
        <v>172</v>
      </c>
      <c r="B19" s="33">
        <v>11</v>
      </c>
      <c r="C19" s="34">
        <v>16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2</v>
      </c>
      <c r="N19" s="34">
        <v>0</v>
      </c>
      <c r="O19" s="34">
        <v>4</v>
      </c>
      <c r="P19" s="34">
        <v>0</v>
      </c>
      <c r="Q19" s="34">
        <v>0</v>
      </c>
      <c r="R19" s="34">
        <v>1</v>
      </c>
      <c r="S19" s="34">
        <v>0</v>
      </c>
      <c r="T19" s="34">
        <v>0</v>
      </c>
      <c r="U19" s="34">
        <v>0</v>
      </c>
      <c r="V19" s="34">
        <v>7</v>
      </c>
      <c r="W19" s="34">
        <v>19</v>
      </c>
      <c r="X19" s="34">
        <v>4</v>
      </c>
      <c r="Y19" s="34">
        <v>3</v>
      </c>
      <c r="Z19" s="34">
        <v>1</v>
      </c>
      <c r="AA19" s="35">
        <v>0</v>
      </c>
      <c r="AB19" s="2">
        <f t="shared" si="0"/>
        <v>12</v>
      </c>
      <c r="AC19" s="2">
        <f t="shared" si="1"/>
        <v>22</v>
      </c>
      <c r="AD19" s="2">
        <f t="shared" si="2"/>
        <v>34</v>
      </c>
    </row>
    <row r="20" spans="1:30" x14ac:dyDescent="0.3">
      <c r="A20" s="48" t="s">
        <v>173</v>
      </c>
      <c r="B20" s="33">
        <v>9</v>
      </c>
      <c r="C20" s="34">
        <v>15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1</v>
      </c>
      <c r="M20" s="34">
        <v>1</v>
      </c>
      <c r="N20" s="34">
        <v>0</v>
      </c>
      <c r="O20" s="34">
        <v>1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7</v>
      </c>
      <c r="W20" s="34">
        <v>16</v>
      </c>
      <c r="X20" s="34">
        <v>2</v>
      </c>
      <c r="Y20" s="34">
        <v>1</v>
      </c>
      <c r="Z20" s="34">
        <v>1</v>
      </c>
      <c r="AA20" s="35">
        <v>0</v>
      </c>
      <c r="AB20" s="2">
        <f t="shared" si="0"/>
        <v>10</v>
      </c>
      <c r="AC20" s="2">
        <f t="shared" si="1"/>
        <v>17</v>
      </c>
      <c r="AD20" s="2">
        <f t="shared" si="2"/>
        <v>27</v>
      </c>
    </row>
    <row r="21" spans="1:30" x14ac:dyDescent="0.3">
      <c r="A21" s="48" t="s">
        <v>174</v>
      </c>
      <c r="B21" s="33">
        <v>5</v>
      </c>
      <c r="C21" s="34">
        <v>14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3</v>
      </c>
      <c r="W21" s="34">
        <v>13</v>
      </c>
      <c r="X21" s="34">
        <v>2</v>
      </c>
      <c r="Y21" s="34">
        <v>1</v>
      </c>
      <c r="Z21" s="34">
        <v>0</v>
      </c>
      <c r="AA21" s="35">
        <v>0</v>
      </c>
      <c r="AB21" s="2">
        <f t="shared" si="0"/>
        <v>5</v>
      </c>
      <c r="AC21" s="2">
        <f t="shared" si="1"/>
        <v>14</v>
      </c>
      <c r="AD21" s="2">
        <f t="shared" si="2"/>
        <v>19</v>
      </c>
    </row>
    <row r="22" spans="1:30" x14ac:dyDescent="0.3">
      <c r="A22" s="48" t="s">
        <v>175</v>
      </c>
      <c r="B22" s="33">
        <v>5</v>
      </c>
      <c r="C22" s="34">
        <v>3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4</v>
      </c>
      <c r="W22" s="34">
        <v>3</v>
      </c>
      <c r="X22" s="34">
        <v>1</v>
      </c>
      <c r="Y22" s="34">
        <v>0</v>
      </c>
      <c r="Z22" s="34">
        <v>0</v>
      </c>
      <c r="AA22" s="35">
        <v>0</v>
      </c>
      <c r="AB22" s="2">
        <f t="shared" si="0"/>
        <v>5</v>
      </c>
      <c r="AC22" s="2">
        <f t="shared" si="1"/>
        <v>3</v>
      </c>
      <c r="AD22" s="2">
        <f t="shared" si="2"/>
        <v>8</v>
      </c>
    </row>
    <row r="23" spans="1:30" x14ac:dyDescent="0.3">
      <c r="A23" s="48" t="s">
        <v>176</v>
      </c>
      <c r="B23" s="33">
        <v>7</v>
      </c>
      <c r="C23" s="34">
        <v>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1</v>
      </c>
      <c r="O23" s="34">
        <v>0</v>
      </c>
      <c r="P23" s="34">
        <v>3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5</v>
      </c>
      <c r="W23" s="34">
        <v>1</v>
      </c>
      <c r="X23" s="34">
        <v>6</v>
      </c>
      <c r="Y23" s="34">
        <v>2</v>
      </c>
      <c r="Z23" s="34">
        <v>0</v>
      </c>
      <c r="AA23" s="35">
        <v>0</v>
      </c>
      <c r="AB23" s="2">
        <f t="shared" si="0"/>
        <v>11</v>
      </c>
      <c r="AC23" s="2">
        <f t="shared" si="1"/>
        <v>3</v>
      </c>
      <c r="AD23" s="2">
        <f t="shared" si="2"/>
        <v>14</v>
      </c>
    </row>
    <row r="24" spans="1:30" x14ac:dyDescent="0.3">
      <c r="A24" s="48" t="s">
        <v>177</v>
      </c>
      <c r="B24" s="39">
        <v>17</v>
      </c>
      <c r="C24" s="40">
        <v>4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3</v>
      </c>
      <c r="O24" s="40">
        <v>1</v>
      </c>
      <c r="P24" s="40">
        <v>6</v>
      </c>
      <c r="Q24" s="40">
        <v>2</v>
      </c>
      <c r="R24" s="40">
        <v>0</v>
      </c>
      <c r="S24" s="40">
        <v>0</v>
      </c>
      <c r="T24" s="40">
        <v>0</v>
      </c>
      <c r="U24" s="40">
        <v>0</v>
      </c>
      <c r="V24" s="40">
        <v>12</v>
      </c>
      <c r="W24" s="40">
        <v>3</v>
      </c>
      <c r="X24" s="40">
        <v>14</v>
      </c>
      <c r="Y24" s="40">
        <v>4</v>
      </c>
      <c r="Z24" s="40">
        <v>0</v>
      </c>
      <c r="AA24" s="41">
        <v>0</v>
      </c>
      <c r="AB24" s="2">
        <f t="shared" si="0"/>
        <v>26</v>
      </c>
      <c r="AC24" s="2">
        <f t="shared" si="1"/>
        <v>7</v>
      </c>
      <c r="AD24" s="2">
        <f t="shared" si="2"/>
        <v>33</v>
      </c>
    </row>
    <row r="25" spans="1:30" x14ac:dyDescent="0.3">
      <c r="A25" s="48" t="s">
        <v>178</v>
      </c>
      <c r="B25" s="39">
        <v>3</v>
      </c>
      <c r="C25" s="40">
        <v>14</v>
      </c>
      <c r="D25" s="40">
        <v>0</v>
      </c>
      <c r="E25" s="40">
        <v>0</v>
      </c>
      <c r="F25" s="40">
        <v>0</v>
      </c>
      <c r="G25" s="40">
        <v>1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3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1</v>
      </c>
      <c r="W25" s="40">
        <v>9</v>
      </c>
      <c r="X25" s="40">
        <v>2</v>
      </c>
      <c r="Y25" s="40">
        <v>8</v>
      </c>
      <c r="Z25" s="40">
        <v>0</v>
      </c>
      <c r="AA25" s="41">
        <v>1</v>
      </c>
      <c r="AB25" s="2">
        <f t="shared" si="0"/>
        <v>3</v>
      </c>
      <c r="AC25" s="2">
        <f t="shared" si="1"/>
        <v>18</v>
      </c>
      <c r="AD25" s="2">
        <f t="shared" si="2"/>
        <v>21</v>
      </c>
    </row>
    <row r="26" spans="1:30" x14ac:dyDescent="0.3">
      <c r="A26" s="48" t="s">
        <v>179</v>
      </c>
      <c r="B26" s="39">
        <v>21</v>
      </c>
      <c r="C26" s="40">
        <v>10</v>
      </c>
      <c r="D26" s="40">
        <v>0</v>
      </c>
      <c r="E26" s="40">
        <v>1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26">
        <v>0</v>
      </c>
      <c r="L26" s="26">
        <v>0</v>
      </c>
      <c r="M26" s="26">
        <v>0</v>
      </c>
      <c r="N26" s="26">
        <v>1</v>
      </c>
      <c r="O26" s="26">
        <v>1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14</v>
      </c>
      <c r="W26" s="26">
        <v>7</v>
      </c>
      <c r="X26" s="26">
        <v>8</v>
      </c>
      <c r="Y26" s="26">
        <v>5</v>
      </c>
      <c r="Z26" s="26">
        <v>0</v>
      </c>
      <c r="AA26" s="26">
        <v>0</v>
      </c>
      <c r="AB26" s="2">
        <f t="shared" si="0"/>
        <v>22</v>
      </c>
      <c r="AC26" s="2">
        <f t="shared" si="1"/>
        <v>12</v>
      </c>
      <c r="AD26" s="2">
        <f t="shared" si="2"/>
        <v>34</v>
      </c>
    </row>
    <row r="27" spans="1:30" x14ac:dyDescent="0.3">
      <c r="A27" s="48" t="s">
        <v>180</v>
      </c>
      <c r="B27" s="26">
        <v>6</v>
      </c>
      <c r="C27" s="26">
        <v>22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2</v>
      </c>
      <c r="N27" s="26">
        <v>0</v>
      </c>
      <c r="O27" s="26">
        <v>0</v>
      </c>
      <c r="P27" s="26">
        <v>1</v>
      </c>
      <c r="Q27" s="26">
        <v>1</v>
      </c>
      <c r="R27" s="26">
        <v>0</v>
      </c>
      <c r="S27" s="26">
        <v>0</v>
      </c>
      <c r="T27" s="26">
        <v>0</v>
      </c>
      <c r="U27" s="26">
        <v>0</v>
      </c>
      <c r="V27" s="26">
        <v>2</v>
      </c>
      <c r="W27" s="26">
        <v>9</v>
      </c>
      <c r="X27" s="26">
        <v>4</v>
      </c>
      <c r="Y27" s="26">
        <v>13</v>
      </c>
      <c r="Z27" s="26">
        <v>1</v>
      </c>
      <c r="AA27" s="26">
        <v>3</v>
      </c>
      <c r="AB27" s="2">
        <f t="shared" si="0"/>
        <v>7</v>
      </c>
      <c r="AC27" s="2">
        <f t="shared" si="1"/>
        <v>25</v>
      </c>
      <c r="AD27" s="2">
        <f t="shared" si="2"/>
        <v>32</v>
      </c>
    </row>
    <row r="28" spans="1:30" x14ac:dyDescent="0.3">
      <c r="A28" s="48" t="s">
        <v>181</v>
      </c>
      <c r="B28" s="26">
        <v>9</v>
      </c>
      <c r="C28" s="26">
        <v>2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4</v>
      </c>
      <c r="K28" s="26">
        <v>3</v>
      </c>
      <c r="L28" s="26">
        <v>1</v>
      </c>
      <c r="M28" s="26">
        <v>0</v>
      </c>
      <c r="N28" s="26">
        <v>0</v>
      </c>
      <c r="O28" s="26">
        <v>1</v>
      </c>
      <c r="P28" s="26">
        <v>52</v>
      </c>
      <c r="Q28" s="26">
        <v>2</v>
      </c>
      <c r="R28" s="26">
        <v>0</v>
      </c>
      <c r="S28" s="26">
        <v>0</v>
      </c>
      <c r="T28" s="26">
        <v>0</v>
      </c>
      <c r="U28" s="26">
        <v>0</v>
      </c>
      <c r="V28" s="26">
        <v>37</v>
      </c>
      <c r="W28" s="26">
        <v>7</v>
      </c>
      <c r="X28" s="26">
        <v>28</v>
      </c>
      <c r="Y28" s="26">
        <v>1</v>
      </c>
      <c r="Z28" s="26">
        <v>1</v>
      </c>
      <c r="AA28" s="26">
        <v>0</v>
      </c>
      <c r="AB28" s="2">
        <f t="shared" si="0"/>
        <v>66</v>
      </c>
      <c r="AC28" s="2">
        <f t="shared" si="1"/>
        <v>8</v>
      </c>
      <c r="AD28" s="2">
        <f t="shared" si="2"/>
        <v>74</v>
      </c>
    </row>
    <row r="29" spans="1:30" x14ac:dyDescent="0.3">
      <c r="A29" s="48" t="s">
        <v>182</v>
      </c>
      <c r="B29" s="26">
        <v>48</v>
      </c>
      <c r="C29" s="26">
        <v>11</v>
      </c>
      <c r="D29" s="26">
        <v>0</v>
      </c>
      <c r="E29" s="26">
        <v>0</v>
      </c>
      <c r="F29" s="26">
        <v>3</v>
      </c>
      <c r="G29" s="26">
        <v>0</v>
      </c>
      <c r="H29" s="26">
        <v>0</v>
      </c>
      <c r="I29" s="26">
        <v>0</v>
      </c>
      <c r="J29" s="26">
        <v>3</v>
      </c>
      <c r="K29" s="26">
        <v>0</v>
      </c>
      <c r="L29" s="26">
        <v>0</v>
      </c>
      <c r="M29" s="26">
        <v>0</v>
      </c>
      <c r="N29" s="26">
        <v>1</v>
      </c>
      <c r="O29" s="26">
        <v>1</v>
      </c>
      <c r="P29" s="26">
        <v>17</v>
      </c>
      <c r="Q29" s="26">
        <v>1</v>
      </c>
      <c r="R29" s="26">
        <v>0</v>
      </c>
      <c r="S29" s="26">
        <v>0</v>
      </c>
      <c r="T29" s="26">
        <v>0</v>
      </c>
      <c r="U29" s="26">
        <v>0</v>
      </c>
      <c r="V29" s="26">
        <v>21</v>
      </c>
      <c r="W29" s="26">
        <v>11</v>
      </c>
      <c r="X29" s="26">
        <v>46</v>
      </c>
      <c r="Y29" s="26">
        <v>2</v>
      </c>
      <c r="Z29" s="26">
        <v>5</v>
      </c>
      <c r="AA29" s="26">
        <v>0</v>
      </c>
      <c r="AB29" s="2">
        <f t="shared" si="0"/>
        <v>72</v>
      </c>
      <c r="AC29" s="2">
        <f t="shared" si="1"/>
        <v>13</v>
      </c>
      <c r="AD29" s="2">
        <f t="shared" si="2"/>
        <v>85</v>
      </c>
    </row>
    <row r="30" spans="1:30" x14ac:dyDescent="0.3">
      <c r="A30" s="48" t="s">
        <v>183</v>
      </c>
      <c r="B30" s="26">
        <v>5</v>
      </c>
      <c r="C30" s="26">
        <v>5</v>
      </c>
      <c r="D30" s="26">
        <v>0</v>
      </c>
      <c r="E30" s="26">
        <v>0</v>
      </c>
      <c r="F30" s="26">
        <v>2</v>
      </c>
      <c r="G30" s="26">
        <v>0</v>
      </c>
      <c r="H30" s="26">
        <v>0</v>
      </c>
      <c r="I30" s="26">
        <v>0</v>
      </c>
      <c r="J30" s="26">
        <v>1</v>
      </c>
      <c r="K30" s="26">
        <v>0</v>
      </c>
      <c r="L30" s="26">
        <v>1</v>
      </c>
      <c r="M30" s="26">
        <v>0</v>
      </c>
      <c r="N30" s="26">
        <v>0</v>
      </c>
      <c r="O30" s="26">
        <v>0</v>
      </c>
      <c r="P30" s="26">
        <v>2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2</v>
      </c>
      <c r="W30" s="26">
        <v>3</v>
      </c>
      <c r="X30" s="26">
        <v>8</v>
      </c>
      <c r="Y30" s="26">
        <v>2</v>
      </c>
      <c r="Z30" s="26">
        <v>1</v>
      </c>
      <c r="AA30" s="26">
        <v>0</v>
      </c>
      <c r="AB30" s="2">
        <f t="shared" si="0"/>
        <v>11</v>
      </c>
      <c r="AC30" s="2">
        <f t="shared" si="1"/>
        <v>5</v>
      </c>
      <c r="AD30" s="2">
        <f t="shared" si="2"/>
        <v>16</v>
      </c>
    </row>
    <row r="31" spans="1:30" x14ac:dyDescent="0.3">
      <c r="A31" s="48" t="s">
        <v>184</v>
      </c>
      <c r="B31" s="26">
        <v>16</v>
      </c>
      <c r="C31" s="26">
        <v>3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4</v>
      </c>
      <c r="K31" s="26">
        <v>0</v>
      </c>
      <c r="L31" s="26">
        <v>2</v>
      </c>
      <c r="M31" s="26">
        <v>0</v>
      </c>
      <c r="N31" s="26">
        <v>1</v>
      </c>
      <c r="O31" s="26">
        <v>0</v>
      </c>
      <c r="P31" s="26">
        <v>1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9</v>
      </c>
      <c r="W31" s="26">
        <v>1</v>
      </c>
      <c r="X31" s="26">
        <v>14</v>
      </c>
      <c r="Y31" s="26">
        <v>0</v>
      </c>
      <c r="Z31" s="26">
        <v>1</v>
      </c>
      <c r="AA31" s="26">
        <v>2</v>
      </c>
      <c r="AB31" s="2">
        <f t="shared" si="0"/>
        <v>24</v>
      </c>
      <c r="AC31" s="2">
        <f t="shared" si="1"/>
        <v>3</v>
      </c>
      <c r="AD31" s="2">
        <f t="shared" si="2"/>
        <v>27</v>
      </c>
    </row>
    <row r="32" spans="1:30" x14ac:dyDescent="0.3">
      <c r="A32" s="48" t="s">
        <v>185</v>
      </c>
      <c r="B32" s="26">
        <v>3</v>
      </c>
      <c r="C32" s="26">
        <v>4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1</v>
      </c>
      <c r="M32" s="26">
        <v>1</v>
      </c>
      <c r="N32" s="26">
        <v>0</v>
      </c>
      <c r="O32" s="26">
        <v>1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1</v>
      </c>
      <c r="W32" s="26">
        <v>2</v>
      </c>
      <c r="X32" s="26">
        <v>3</v>
      </c>
      <c r="Y32" s="26">
        <v>3</v>
      </c>
      <c r="Z32" s="26">
        <v>0</v>
      </c>
      <c r="AA32" s="26">
        <v>1</v>
      </c>
      <c r="AB32" s="2">
        <f t="shared" si="0"/>
        <v>4</v>
      </c>
      <c r="AC32" s="2">
        <f t="shared" si="1"/>
        <v>6</v>
      </c>
      <c r="AD32" s="2">
        <f t="shared" si="2"/>
        <v>10</v>
      </c>
    </row>
    <row r="33" spans="1:30" x14ac:dyDescent="0.3">
      <c r="A33" s="48" t="s">
        <v>186</v>
      </c>
      <c r="B33" s="26">
        <v>4</v>
      </c>
      <c r="C33" s="26">
        <v>6</v>
      </c>
      <c r="D33" s="26">
        <v>0</v>
      </c>
      <c r="E33" s="26">
        <v>0</v>
      </c>
      <c r="F33" s="26">
        <v>0</v>
      </c>
      <c r="G33" s="26">
        <v>1</v>
      </c>
      <c r="H33" s="26">
        <v>0</v>
      </c>
      <c r="I33" s="26">
        <v>0</v>
      </c>
      <c r="J33" s="26">
        <v>2</v>
      </c>
      <c r="K33" s="26">
        <v>0</v>
      </c>
      <c r="L33" s="26">
        <v>0</v>
      </c>
      <c r="M33" s="26">
        <v>2</v>
      </c>
      <c r="N33" s="26">
        <v>2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6</v>
      </c>
      <c r="W33" s="26">
        <v>4</v>
      </c>
      <c r="X33" s="26">
        <v>2</v>
      </c>
      <c r="Y33" s="26">
        <v>4</v>
      </c>
      <c r="Z33" s="26">
        <v>0</v>
      </c>
      <c r="AA33" s="26">
        <v>1</v>
      </c>
      <c r="AB33" s="2">
        <f t="shared" si="0"/>
        <v>8</v>
      </c>
      <c r="AC33" s="2">
        <f t="shared" si="1"/>
        <v>9</v>
      </c>
      <c r="AD33" s="2">
        <f t="shared" si="2"/>
        <v>17</v>
      </c>
    </row>
    <row r="34" spans="1:30" x14ac:dyDescent="0.3">
      <c r="A34" s="48" t="s">
        <v>187</v>
      </c>
      <c r="B34" s="26">
        <v>0</v>
      </c>
      <c r="C34" s="26">
        <v>4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3</v>
      </c>
      <c r="X34" s="26">
        <v>0</v>
      </c>
      <c r="Y34" s="26">
        <v>1</v>
      </c>
      <c r="Z34" s="26">
        <v>0</v>
      </c>
      <c r="AA34" s="26">
        <v>0</v>
      </c>
      <c r="AB34" s="2">
        <f t="shared" si="0"/>
        <v>0</v>
      </c>
      <c r="AC34" s="2">
        <f t="shared" si="1"/>
        <v>4</v>
      </c>
      <c r="AD34" s="2">
        <f t="shared" si="2"/>
        <v>4</v>
      </c>
    </row>
    <row r="35" spans="1:30" x14ac:dyDescent="0.3">
      <c r="A35" s="48" t="s">
        <v>188</v>
      </c>
      <c r="B35" s="26">
        <v>1</v>
      </c>
      <c r="C35" s="26">
        <v>10</v>
      </c>
      <c r="D35" s="26">
        <v>0</v>
      </c>
      <c r="E35" s="26">
        <v>0</v>
      </c>
      <c r="F35" s="26">
        <v>0</v>
      </c>
      <c r="G35" s="26">
        <v>1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1</v>
      </c>
      <c r="P35" s="26">
        <v>0</v>
      </c>
      <c r="Q35" s="26">
        <v>1</v>
      </c>
      <c r="R35" s="26">
        <v>0</v>
      </c>
      <c r="S35" s="26">
        <v>0</v>
      </c>
      <c r="T35" s="26">
        <v>0</v>
      </c>
      <c r="U35" s="26">
        <v>0</v>
      </c>
      <c r="V35" s="26">
        <v>1</v>
      </c>
      <c r="W35" s="26">
        <v>8</v>
      </c>
      <c r="X35" s="26">
        <v>0</v>
      </c>
      <c r="Y35" s="26">
        <v>4</v>
      </c>
      <c r="Z35" s="26">
        <v>0</v>
      </c>
      <c r="AA35" s="26">
        <v>1</v>
      </c>
      <c r="AB35" s="2">
        <f t="shared" si="0"/>
        <v>1</v>
      </c>
      <c r="AC35" s="2">
        <f t="shared" si="1"/>
        <v>13</v>
      </c>
      <c r="AD35" s="2">
        <f t="shared" si="2"/>
        <v>14</v>
      </c>
    </row>
    <row r="36" spans="1:30" x14ac:dyDescent="0.3">
      <c r="A36" s="48" t="s">
        <v>189</v>
      </c>
      <c r="B36" s="26">
        <v>1</v>
      </c>
      <c r="C36" s="26">
        <v>3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2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2</v>
      </c>
      <c r="X36" s="26">
        <v>3</v>
      </c>
      <c r="Y36" s="26">
        <v>1</v>
      </c>
      <c r="Z36" s="26">
        <v>0</v>
      </c>
      <c r="AA36" s="26">
        <v>0</v>
      </c>
      <c r="AB36" s="2">
        <f t="shared" si="0"/>
        <v>3</v>
      </c>
      <c r="AC36" s="2">
        <f t="shared" si="1"/>
        <v>3</v>
      </c>
      <c r="AD36" s="2">
        <f t="shared" si="2"/>
        <v>6</v>
      </c>
    </row>
    <row r="37" spans="1:30" x14ac:dyDescent="0.3">
      <c r="A37" s="48" t="s">
        <v>190</v>
      </c>
      <c r="B37" s="26">
        <v>3</v>
      </c>
      <c r="C37" s="26">
        <v>36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2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1</v>
      </c>
      <c r="W37" s="26">
        <v>19</v>
      </c>
      <c r="X37" s="26">
        <v>2</v>
      </c>
      <c r="Y37" s="26">
        <v>9</v>
      </c>
      <c r="Z37" s="26">
        <v>0</v>
      </c>
      <c r="AA37" s="26">
        <v>10</v>
      </c>
      <c r="AB37" s="2">
        <f t="shared" si="0"/>
        <v>3</v>
      </c>
      <c r="AC37" s="2">
        <f t="shared" si="1"/>
        <v>38</v>
      </c>
      <c r="AD37" s="2">
        <f t="shared" si="2"/>
        <v>41</v>
      </c>
    </row>
    <row r="38" spans="1:30" x14ac:dyDescent="0.3">
      <c r="A38" s="48" t="s">
        <v>191</v>
      </c>
      <c r="B38" s="26">
        <v>1</v>
      </c>
      <c r="C38" s="26">
        <v>11</v>
      </c>
      <c r="D38" s="26">
        <v>0</v>
      </c>
      <c r="E38" s="26">
        <v>0</v>
      </c>
      <c r="F38" s="26">
        <v>0</v>
      </c>
      <c r="G38" s="26">
        <v>1</v>
      </c>
      <c r="H38" s="26">
        <v>0</v>
      </c>
      <c r="I38" s="26">
        <v>0</v>
      </c>
      <c r="J38" s="26">
        <v>1</v>
      </c>
      <c r="K38" s="26">
        <v>3</v>
      </c>
      <c r="L38" s="26">
        <v>1</v>
      </c>
      <c r="M38" s="26">
        <v>0</v>
      </c>
      <c r="N38" s="26">
        <v>0</v>
      </c>
      <c r="O38" s="26">
        <v>1</v>
      </c>
      <c r="P38" s="26">
        <v>0</v>
      </c>
      <c r="Q38" s="26">
        <v>5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7</v>
      </c>
      <c r="X38" s="26">
        <v>2</v>
      </c>
      <c r="Y38" s="26">
        <v>13</v>
      </c>
      <c r="Z38" s="26">
        <v>1</v>
      </c>
      <c r="AA38" s="26">
        <v>1</v>
      </c>
      <c r="AB38" s="2">
        <f t="shared" si="0"/>
        <v>3</v>
      </c>
      <c r="AC38" s="2">
        <f t="shared" si="1"/>
        <v>21</v>
      </c>
      <c r="AD38" s="2">
        <f t="shared" si="2"/>
        <v>24</v>
      </c>
    </row>
    <row r="39" spans="1:30" x14ac:dyDescent="0.3">
      <c r="A39" s="48" t="s">
        <v>192</v>
      </c>
      <c r="B39" s="26">
        <v>1</v>
      </c>
      <c r="C39" s="26">
        <v>10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1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8</v>
      </c>
      <c r="X39" s="26">
        <v>2</v>
      </c>
      <c r="Y39" s="26">
        <v>1</v>
      </c>
      <c r="Z39" s="26">
        <v>0</v>
      </c>
      <c r="AA39" s="26">
        <v>1</v>
      </c>
      <c r="AB39" s="2">
        <f t="shared" si="0"/>
        <v>2</v>
      </c>
      <c r="AC39" s="2">
        <f t="shared" si="1"/>
        <v>10</v>
      </c>
      <c r="AD39" s="2">
        <f t="shared" si="2"/>
        <v>12</v>
      </c>
    </row>
    <row r="40" spans="1:30" x14ac:dyDescent="0.3">
      <c r="A40" s="48" t="s">
        <v>193</v>
      </c>
      <c r="B40" s="26">
        <v>1</v>
      </c>
      <c r="C40" s="26">
        <v>1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1</v>
      </c>
      <c r="Y40" s="26">
        <v>1</v>
      </c>
      <c r="Z40" s="26">
        <v>0</v>
      </c>
      <c r="AA40" s="26">
        <v>0</v>
      </c>
      <c r="AB40" s="2">
        <f t="shared" si="0"/>
        <v>1</v>
      </c>
      <c r="AC40" s="2">
        <f t="shared" si="1"/>
        <v>1</v>
      </c>
      <c r="AD40" s="2">
        <f t="shared" si="2"/>
        <v>2</v>
      </c>
    </row>
    <row r="41" spans="1:30" x14ac:dyDescent="0.3">
      <c r="A41" s="48" t="s">
        <v>194</v>
      </c>
      <c r="B41" s="26">
        <v>3</v>
      </c>
      <c r="C41" s="26">
        <v>4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1</v>
      </c>
      <c r="S41" s="26">
        <v>0</v>
      </c>
      <c r="T41" s="26">
        <v>0</v>
      </c>
      <c r="U41" s="26">
        <v>0</v>
      </c>
      <c r="V41" s="26">
        <v>1</v>
      </c>
      <c r="W41" s="26">
        <v>2</v>
      </c>
      <c r="X41" s="26">
        <v>3</v>
      </c>
      <c r="Y41" s="26">
        <v>1</v>
      </c>
      <c r="Z41" s="26">
        <v>0</v>
      </c>
      <c r="AA41" s="26">
        <v>1</v>
      </c>
      <c r="AB41" s="2">
        <f t="shared" si="0"/>
        <v>4</v>
      </c>
      <c r="AC41" s="2">
        <f t="shared" si="1"/>
        <v>4</v>
      </c>
      <c r="AD41" s="2">
        <f t="shared" si="2"/>
        <v>8</v>
      </c>
    </row>
    <row r="42" spans="1:30" x14ac:dyDescent="0.3">
      <c r="A42" s="48" t="s">
        <v>195</v>
      </c>
      <c r="B42" s="26">
        <v>3</v>
      </c>
      <c r="C42" s="26">
        <v>1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1</v>
      </c>
      <c r="W42" s="26">
        <v>0</v>
      </c>
      <c r="X42" s="26">
        <v>2</v>
      </c>
      <c r="Y42" s="26">
        <v>1</v>
      </c>
      <c r="Z42" s="26">
        <v>0</v>
      </c>
      <c r="AA42" s="26">
        <v>0</v>
      </c>
      <c r="AB42" s="2">
        <f t="shared" si="0"/>
        <v>3</v>
      </c>
      <c r="AC42" s="2">
        <f t="shared" si="1"/>
        <v>1</v>
      </c>
      <c r="AD42" s="2">
        <f t="shared" si="2"/>
        <v>4</v>
      </c>
    </row>
    <row r="43" spans="1:30" x14ac:dyDescent="0.3">
      <c r="A43" s="48" t="s">
        <v>196</v>
      </c>
      <c r="B43" s="26">
        <v>1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1</v>
      </c>
      <c r="Y43" s="26">
        <v>0</v>
      </c>
      <c r="Z43" s="26">
        <v>0</v>
      </c>
      <c r="AA43" s="26">
        <v>0</v>
      </c>
      <c r="AB43" s="2">
        <f t="shared" si="0"/>
        <v>1</v>
      </c>
      <c r="AC43" s="2">
        <f t="shared" si="1"/>
        <v>0</v>
      </c>
      <c r="AD43" s="2">
        <f t="shared" si="2"/>
        <v>1</v>
      </c>
    </row>
    <row r="44" spans="1:30" x14ac:dyDescent="0.3">
      <c r="A44" s="48" t="s">
        <v>197</v>
      </c>
      <c r="B44" s="26">
        <v>0</v>
      </c>
      <c r="C44" s="26">
        <v>3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1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2</v>
      </c>
      <c r="X44" s="26">
        <v>0</v>
      </c>
      <c r="Y44" s="26">
        <v>2</v>
      </c>
      <c r="Z44" s="26">
        <v>0</v>
      </c>
      <c r="AA44" s="26">
        <v>0</v>
      </c>
      <c r="AB44" s="2">
        <f t="shared" si="0"/>
        <v>0</v>
      </c>
      <c r="AC44" s="2">
        <f t="shared" si="1"/>
        <v>4</v>
      </c>
      <c r="AD44" s="2">
        <f t="shared" si="2"/>
        <v>4</v>
      </c>
    </row>
    <row r="45" spans="1:30" x14ac:dyDescent="0.3">
      <c r="A45" s="48" t="s">
        <v>198</v>
      </c>
      <c r="B45" s="26">
        <v>9</v>
      </c>
      <c r="C45" s="26">
        <v>47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1</v>
      </c>
      <c r="L45" s="26">
        <v>0</v>
      </c>
      <c r="M45" s="26">
        <v>3</v>
      </c>
      <c r="N45" s="26">
        <v>1</v>
      </c>
      <c r="O45" s="26">
        <v>1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6</v>
      </c>
      <c r="W45" s="26">
        <v>43</v>
      </c>
      <c r="X45" s="26">
        <v>4</v>
      </c>
      <c r="Y45" s="26">
        <v>8</v>
      </c>
      <c r="Z45" s="26">
        <v>0</v>
      </c>
      <c r="AA45" s="26">
        <v>1</v>
      </c>
      <c r="AB45" s="2">
        <f t="shared" si="0"/>
        <v>10</v>
      </c>
      <c r="AC45" s="2">
        <f t="shared" si="1"/>
        <v>52</v>
      </c>
      <c r="AD45" s="2">
        <f t="shared" si="2"/>
        <v>62</v>
      </c>
    </row>
    <row r="46" spans="1:30" x14ac:dyDescent="0.3">
      <c r="A46" s="48" t="s">
        <v>199</v>
      </c>
      <c r="B46" s="26">
        <v>4</v>
      </c>
      <c r="C46" s="26">
        <v>48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1</v>
      </c>
      <c r="N46" s="26">
        <v>0</v>
      </c>
      <c r="O46" s="26">
        <v>2</v>
      </c>
      <c r="P46" s="26">
        <v>0</v>
      </c>
      <c r="Q46" s="26">
        <v>1</v>
      </c>
      <c r="R46" s="26">
        <v>0</v>
      </c>
      <c r="S46" s="26">
        <v>1</v>
      </c>
      <c r="T46" s="26">
        <v>0</v>
      </c>
      <c r="U46" s="26">
        <v>0</v>
      </c>
      <c r="V46" s="26">
        <v>1</v>
      </c>
      <c r="W46" s="26">
        <v>31</v>
      </c>
      <c r="X46" s="26">
        <v>2</v>
      </c>
      <c r="Y46" s="26">
        <v>15</v>
      </c>
      <c r="Z46" s="26">
        <v>1</v>
      </c>
      <c r="AA46" s="26">
        <v>7</v>
      </c>
      <c r="AB46" s="2">
        <f t="shared" si="0"/>
        <v>4</v>
      </c>
      <c r="AC46" s="2">
        <f t="shared" si="1"/>
        <v>53</v>
      </c>
      <c r="AD46" s="2">
        <f t="shared" si="2"/>
        <v>57</v>
      </c>
    </row>
    <row r="47" spans="1:30" x14ac:dyDescent="0.3">
      <c r="A47" s="48" t="s">
        <v>200</v>
      </c>
      <c r="B47" s="26">
        <v>0</v>
      </c>
      <c r="C47" s="26">
        <v>3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3</v>
      </c>
      <c r="X47" s="26">
        <v>0</v>
      </c>
      <c r="Y47" s="26">
        <v>0</v>
      </c>
      <c r="Z47" s="26">
        <v>0</v>
      </c>
      <c r="AA47" s="26">
        <v>0</v>
      </c>
      <c r="AB47" s="2">
        <f t="shared" si="0"/>
        <v>0</v>
      </c>
      <c r="AC47" s="2">
        <f t="shared" si="1"/>
        <v>3</v>
      </c>
      <c r="AD47" s="2">
        <f t="shared" si="2"/>
        <v>3</v>
      </c>
    </row>
    <row r="48" spans="1:30" x14ac:dyDescent="0.3">
      <c r="A48" s="48" t="s">
        <v>201</v>
      </c>
      <c r="B48" s="26">
        <v>4</v>
      </c>
      <c r="C48" s="26">
        <v>2</v>
      </c>
      <c r="D48" s="26">
        <v>0</v>
      </c>
      <c r="E48" s="26">
        <v>0</v>
      </c>
      <c r="F48" s="26">
        <v>0</v>
      </c>
      <c r="G48" s="26">
        <v>1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1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1</v>
      </c>
      <c r="W48" s="26">
        <v>3</v>
      </c>
      <c r="X48" s="26">
        <v>2</v>
      </c>
      <c r="Y48" s="26">
        <v>1</v>
      </c>
      <c r="Z48" s="26">
        <v>1</v>
      </c>
      <c r="AA48" s="26">
        <v>0</v>
      </c>
      <c r="AB48" s="2">
        <f t="shared" si="0"/>
        <v>4</v>
      </c>
      <c r="AC48" s="2">
        <f t="shared" si="1"/>
        <v>4</v>
      </c>
      <c r="AD48" s="2">
        <f t="shared" si="2"/>
        <v>8</v>
      </c>
    </row>
    <row r="49" spans="1:30" x14ac:dyDescent="0.3">
      <c r="A49" s="48" t="s">
        <v>202</v>
      </c>
      <c r="B49" s="26">
        <v>3</v>
      </c>
      <c r="C49" s="26">
        <v>11</v>
      </c>
      <c r="D49" s="26">
        <v>0</v>
      </c>
      <c r="E49" s="26">
        <v>0</v>
      </c>
      <c r="F49" s="26">
        <v>1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1</v>
      </c>
      <c r="P49" s="26">
        <v>1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1</v>
      </c>
      <c r="W49" s="26">
        <v>9</v>
      </c>
      <c r="X49" s="26">
        <v>4</v>
      </c>
      <c r="Y49" s="26">
        <v>3</v>
      </c>
      <c r="Z49" s="26">
        <v>0</v>
      </c>
      <c r="AA49" s="26">
        <v>0</v>
      </c>
      <c r="AB49" s="2">
        <f t="shared" ref="AB49:AB51" si="3">SUM(T49,V49,X49,Z49)</f>
        <v>5</v>
      </c>
      <c r="AC49" s="2">
        <f t="shared" ref="AC49:AC51" si="4">SUM(U49,W49,Y49,AA49)</f>
        <v>12</v>
      </c>
      <c r="AD49" s="2">
        <f t="shared" ref="AD49:AD51" si="5">SUM(AB49:AC49)</f>
        <v>17</v>
      </c>
    </row>
    <row r="50" spans="1:30" x14ac:dyDescent="0.3">
      <c r="A50" s="48" t="s">
        <v>203</v>
      </c>
      <c r="B50" s="26">
        <v>14</v>
      </c>
      <c r="C50" s="26">
        <v>41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1</v>
      </c>
      <c r="L50" s="26">
        <v>0</v>
      </c>
      <c r="M50" s="26">
        <v>1</v>
      </c>
      <c r="N50" s="26">
        <v>1</v>
      </c>
      <c r="O50" s="26">
        <v>1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9</v>
      </c>
      <c r="W50" s="26">
        <v>33</v>
      </c>
      <c r="X50" s="26">
        <v>6</v>
      </c>
      <c r="Y50" s="26">
        <v>10</v>
      </c>
      <c r="Z50" s="26">
        <v>0</v>
      </c>
      <c r="AA50" s="26">
        <v>1</v>
      </c>
      <c r="AB50" s="2">
        <f t="shared" si="3"/>
        <v>15</v>
      </c>
      <c r="AC50" s="2">
        <f t="shared" si="4"/>
        <v>44</v>
      </c>
      <c r="AD50" s="2">
        <f t="shared" si="5"/>
        <v>59</v>
      </c>
    </row>
    <row r="51" spans="1:30" x14ac:dyDescent="0.3">
      <c r="A51" s="48" t="s">
        <v>204</v>
      </c>
      <c r="B51" s="26">
        <v>14</v>
      </c>
      <c r="C51" s="26">
        <v>33</v>
      </c>
      <c r="D51" s="26">
        <v>0</v>
      </c>
      <c r="E51" s="26">
        <v>0</v>
      </c>
      <c r="F51" s="26">
        <v>1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1</v>
      </c>
      <c r="M51" s="26">
        <v>1</v>
      </c>
      <c r="N51" s="26">
        <v>0</v>
      </c>
      <c r="O51" s="26">
        <v>2</v>
      </c>
      <c r="P51" s="26">
        <v>0</v>
      </c>
      <c r="Q51" s="26">
        <v>0</v>
      </c>
      <c r="R51" s="26">
        <v>0</v>
      </c>
      <c r="S51" s="26">
        <v>3</v>
      </c>
      <c r="T51" s="26">
        <v>0</v>
      </c>
      <c r="U51" s="26">
        <v>0</v>
      </c>
      <c r="V51" s="26">
        <v>5</v>
      </c>
      <c r="W51" s="26">
        <v>20</v>
      </c>
      <c r="X51" s="26">
        <v>8</v>
      </c>
      <c r="Y51" s="26">
        <v>12</v>
      </c>
      <c r="Z51" s="26">
        <v>3</v>
      </c>
      <c r="AA51" s="26">
        <v>7</v>
      </c>
      <c r="AB51" s="2">
        <f t="shared" si="3"/>
        <v>16</v>
      </c>
      <c r="AC51" s="2">
        <f t="shared" si="4"/>
        <v>39</v>
      </c>
      <c r="AD51" s="2">
        <f t="shared" si="5"/>
        <v>55</v>
      </c>
    </row>
    <row r="52" spans="1:30" ht="15" thickBot="1" x14ac:dyDescent="0.35">
      <c r="A52" s="50" t="s">
        <v>162</v>
      </c>
      <c r="B52" s="42">
        <v>319</v>
      </c>
      <c r="C52" s="43">
        <v>539</v>
      </c>
      <c r="D52" s="43">
        <v>0</v>
      </c>
      <c r="E52" s="43">
        <v>1</v>
      </c>
      <c r="F52" s="43">
        <v>12</v>
      </c>
      <c r="G52" s="43">
        <v>5</v>
      </c>
      <c r="H52" s="43"/>
      <c r="I52" s="43"/>
      <c r="J52" s="43">
        <v>21</v>
      </c>
      <c r="K52" s="43">
        <v>13</v>
      </c>
      <c r="L52" s="43">
        <v>15</v>
      </c>
      <c r="M52" s="43">
        <v>22</v>
      </c>
      <c r="N52" s="43">
        <v>22</v>
      </c>
      <c r="O52" s="43">
        <v>28</v>
      </c>
      <c r="P52" s="43">
        <v>119</v>
      </c>
      <c r="Q52" s="43">
        <v>24</v>
      </c>
      <c r="R52" s="43">
        <v>3</v>
      </c>
      <c r="S52" s="43">
        <v>6</v>
      </c>
      <c r="T52" s="43">
        <v>0</v>
      </c>
      <c r="U52" s="43">
        <v>0</v>
      </c>
      <c r="V52" s="43">
        <v>232</v>
      </c>
      <c r="W52" s="43">
        <v>419</v>
      </c>
      <c r="X52" s="43">
        <v>261</v>
      </c>
      <c r="Y52" s="43">
        <v>173</v>
      </c>
      <c r="Z52" s="43">
        <v>18</v>
      </c>
      <c r="AA52" s="44">
        <v>46</v>
      </c>
      <c r="AB52" s="21">
        <f>SUM(AB7:AB51)</f>
        <v>513</v>
      </c>
      <c r="AC52" s="21">
        <f t="shared" ref="AC52:AD52" si="6">SUM(AC7:AC51)</f>
        <v>640</v>
      </c>
      <c r="AD52" s="21">
        <f t="shared" si="6"/>
        <v>1153</v>
      </c>
    </row>
  </sheetData>
  <mergeCells count="13">
    <mergeCell ref="AB1:AC1"/>
    <mergeCell ref="P1:Q1"/>
    <mergeCell ref="R1:S1"/>
    <mergeCell ref="T1:U1"/>
    <mergeCell ref="V1:W1"/>
    <mergeCell ref="X1:Y1"/>
    <mergeCell ref="Z1:AA1"/>
    <mergeCell ref="N1:O1"/>
    <mergeCell ref="B1:C1"/>
    <mergeCell ref="D1:E1"/>
    <mergeCell ref="F1:G1"/>
    <mergeCell ref="J1:K1"/>
    <mergeCell ref="L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2025</vt:lpstr>
      <vt:lpstr>Sheet6</vt:lpstr>
      <vt:lpstr>Sheet7</vt:lpstr>
      <vt:lpstr>Sheet5</vt:lpstr>
      <vt:lpstr>Sheet2</vt:lpstr>
      <vt:lpstr>Sheet3</vt:lpstr>
      <vt:lpstr>Sheet4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Tiffany Thompson-Johnson</dc:creator>
  <cp:lastModifiedBy>Mrs. Tiffany Thompson-Johnson</cp:lastModifiedBy>
  <cp:lastPrinted>2024-06-28T15:23:20Z</cp:lastPrinted>
  <dcterms:created xsi:type="dcterms:W3CDTF">2015-10-01T18:37:54Z</dcterms:created>
  <dcterms:modified xsi:type="dcterms:W3CDTF">2025-11-24T17:19:33Z</dcterms:modified>
</cp:coreProperties>
</file>