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6AC1370D-BE42-4BD6-A3A0-67BD64009D5D}" xr6:coauthVersionLast="45" xr6:coauthVersionMax="45" xr10:uidLastSave="{00000000-0000-0000-0000-000000000000}"/>
  <bookViews>
    <workbookView xWindow="-110" yWindow="-110" windowWidth="20700" windowHeight="11140" xr2:uid="{00000000-000D-0000-FFFF-FFFF00000000}"/>
  </bookViews>
  <sheets>
    <sheet name="2020" sheetId="1" r:id="rId1"/>
    <sheet name="Sheet5" sheetId="5" state="hidden" r:id="rId2"/>
    <sheet name="Sheet2" sheetId="2" state="hidden" r:id="rId3"/>
    <sheet name="Sheet3" sheetId="3" state="hidden" r:id="rId4"/>
    <sheet name="Sheet4" sheetId="4" state="hidden" r:id="rId5"/>
  </sheets>
  <definedNames>
    <definedName name="_xlnm.Print_Area" localSheetId="0">'2020'!$A$8:$AH$148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117" i="1" l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C117" i="1"/>
  <c r="C145" i="1"/>
  <c r="C147" i="1"/>
  <c r="D145" i="1"/>
  <c r="D147" i="1" s="1"/>
  <c r="E145" i="1"/>
  <c r="E147" i="1" s="1"/>
  <c r="F145" i="1"/>
  <c r="F147" i="1" s="1"/>
  <c r="G145" i="1"/>
  <c r="G147" i="1" s="1"/>
  <c r="H145" i="1"/>
  <c r="I145" i="1"/>
  <c r="J145" i="1"/>
  <c r="K145" i="1"/>
  <c r="L145" i="1"/>
  <c r="L147" i="1" s="1"/>
  <c r="M145" i="1"/>
  <c r="M147" i="1" s="1"/>
  <c r="N145" i="1"/>
  <c r="N147" i="1" s="1"/>
  <c r="O145" i="1"/>
  <c r="O147" i="1" s="1"/>
  <c r="P145" i="1"/>
  <c r="Q145" i="1"/>
  <c r="Q147" i="1" s="1"/>
  <c r="R145" i="1"/>
  <c r="R147" i="1" s="1"/>
  <c r="S145" i="1"/>
  <c r="T145" i="1"/>
  <c r="T147" i="1" s="1"/>
  <c r="U145" i="1"/>
  <c r="U147" i="1" s="1"/>
  <c r="V145" i="1"/>
  <c r="V147" i="1" s="1"/>
  <c r="W145" i="1"/>
  <c r="W147" i="1" s="1"/>
  <c r="X145" i="1"/>
  <c r="X147" i="1" s="1"/>
  <c r="Y145" i="1"/>
  <c r="Y147" i="1" s="1"/>
  <c r="Z145" i="1"/>
  <c r="Z147" i="1" s="1"/>
  <c r="AA145" i="1"/>
  <c r="AB145" i="1"/>
  <c r="AB147" i="1" s="1"/>
  <c r="AC145" i="1"/>
  <c r="AD145" i="1"/>
  <c r="H147" i="1"/>
  <c r="I147" i="1"/>
  <c r="J147" i="1"/>
  <c r="P147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G117" i="1" l="1"/>
  <c r="AE117" i="1"/>
  <c r="AA147" i="1"/>
  <c r="S147" i="1"/>
  <c r="K147" i="1"/>
  <c r="AE145" i="1"/>
  <c r="AC147" i="1" l="1"/>
  <c r="AD147" i="1"/>
  <c r="AH110" i="5" l="1"/>
  <c r="AE76" i="1" l="1"/>
  <c r="AF76" i="1"/>
  <c r="AF77" i="1" s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C63" i="1"/>
  <c r="AD63" i="1"/>
  <c r="AG76" i="1" l="1"/>
  <c r="AB49" i="3"/>
  <c r="AD49" i="3" s="1"/>
  <c r="AC49" i="3"/>
  <c r="AB50" i="3"/>
  <c r="AC50" i="3"/>
  <c r="AD50" i="3" s="1"/>
  <c r="AB51" i="3"/>
  <c r="AC51" i="3"/>
  <c r="AD51" i="3"/>
  <c r="AB4" i="3"/>
  <c r="AC4" i="3"/>
  <c r="AB5" i="3"/>
  <c r="AD5" i="3" s="1"/>
  <c r="AC5" i="3"/>
  <c r="AB6" i="3"/>
  <c r="AD6" i="3" s="1"/>
  <c r="AC6" i="3"/>
  <c r="AB7" i="3"/>
  <c r="AC7" i="3"/>
  <c r="AB8" i="3"/>
  <c r="AC8" i="3"/>
  <c r="AB9" i="3"/>
  <c r="AC9" i="3"/>
  <c r="AB10" i="3"/>
  <c r="AD10" i="3" s="1"/>
  <c r="AC10" i="3"/>
  <c r="AB11" i="3"/>
  <c r="AD11" i="3" s="1"/>
  <c r="AC11" i="3"/>
  <c r="AB12" i="3"/>
  <c r="AC12" i="3"/>
  <c r="AB13" i="3"/>
  <c r="AC13" i="3"/>
  <c r="AB14" i="3"/>
  <c r="AC14" i="3"/>
  <c r="AB15" i="3"/>
  <c r="AC15" i="3"/>
  <c r="AB16" i="3"/>
  <c r="AD16" i="3" s="1"/>
  <c r="AC16" i="3"/>
  <c r="AB17" i="3"/>
  <c r="AC17" i="3"/>
  <c r="AB18" i="3"/>
  <c r="AC18" i="3"/>
  <c r="AB19" i="3"/>
  <c r="AD19" i="3" s="1"/>
  <c r="AC19" i="3"/>
  <c r="AB20" i="3"/>
  <c r="AD20" i="3" s="1"/>
  <c r="AC20" i="3"/>
  <c r="AB21" i="3"/>
  <c r="AC21" i="3"/>
  <c r="AB22" i="3"/>
  <c r="AC22" i="3"/>
  <c r="AB23" i="3"/>
  <c r="AC23" i="3"/>
  <c r="AB24" i="3"/>
  <c r="AC24" i="3"/>
  <c r="AD24" i="3"/>
  <c r="AB25" i="3"/>
  <c r="AC25" i="3"/>
  <c r="AB26" i="3"/>
  <c r="AC26" i="3"/>
  <c r="AB27" i="3"/>
  <c r="AD27" i="3" s="1"/>
  <c r="AC27" i="3"/>
  <c r="AB28" i="3"/>
  <c r="AC28" i="3"/>
  <c r="AB29" i="3"/>
  <c r="AC29" i="3"/>
  <c r="AB30" i="3"/>
  <c r="AD30" i="3" s="1"/>
  <c r="AC30" i="3"/>
  <c r="AB31" i="3"/>
  <c r="AC31" i="3"/>
  <c r="AB32" i="3"/>
  <c r="AC32" i="3"/>
  <c r="AD32" i="3" s="1"/>
  <c r="AB33" i="3"/>
  <c r="AC33" i="3"/>
  <c r="AB34" i="3"/>
  <c r="AC34" i="3"/>
  <c r="AB35" i="3"/>
  <c r="AD35" i="3" s="1"/>
  <c r="AC35" i="3"/>
  <c r="AB36" i="3"/>
  <c r="AD36" i="3" s="1"/>
  <c r="AC36" i="3"/>
  <c r="AB37" i="3"/>
  <c r="AC37" i="3"/>
  <c r="AB38" i="3"/>
  <c r="AD38" i="3" s="1"/>
  <c r="AC38" i="3"/>
  <c r="AB39" i="3"/>
  <c r="AD39" i="3" s="1"/>
  <c r="AC39" i="3"/>
  <c r="AB40" i="3"/>
  <c r="AC40" i="3"/>
  <c r="AD40" i="3"/>
  <c r="AB41" i="3"/>
  <c r="AD41" i="3" s="1"/>
  <c r="AC41" i="3"/>
  <c r="AB42" i="3"/>
  <c r="AC42" i="3"/>
  <c r="AB43" i="3"/>
  <c r="AC43" i="3"/>
  <c r="AB44" i="3"/>
  <c r="AC44" i="3"/>
  <c r="AB45" i="3"/>
  <c r="AC45" i="3"/>
  <c r="AB46" i="3"/>
  <c r="AD46" i="3" s="1"/>
  <c r="AC46" i="3"/>
  <c r="AB47" i="3"/>
  <c r="AC47" i="3"/>
  <c r="AD47" i="3" s="1"/>
  <c r="AB48" i="3"/>
  <c r="AC48" i="3"/>
  <c r="AD48" i="3"/>
  <c r="AC3" i="3"/>
  <c r="AB3" i="3"/>
  <c r="AD3" i="3" s="1"/>
  <c r="AD33" i="3" l="1"/>
  <c r="AD7" i="3"/>
  <c r="AD44" i="3"/>
  <c r="AD43" i="3"/>
  <c r="AD28" i="3"/>
  <c r="AD31" i="3"/>
  <c r="AD23" i="3"/>
  <c r="AD8" i="3"/>
  <c r="AD22" i="3"/>
  <c r="AD15" i="3"/>
  <c r="AD4" i="3"/>
  <c r="AD45" i="3"/>
  <c r="AD42" i="3"/>
  <c r="AD37" i="3"/>
  <c r="AD34" i="3"/>
  <c r="AD29" i="3"/>
  <c r="AD26" i="3"/>
  <c r="AD21" i="3"/>
  <c r="AD18" i="3"/>
  <c r="AD13" i="3"/>
  <c r="AD25" i="3"/>
  <c r="AD17" i="3"/>
  <c r="AD14" i="3"/>
  <c r="AD12" i="3"/>
  <c r="AC52" i="3"/>
  <c r="AB52" i="3"/>
  <c r="AD9" i="3"/>
  <c r="AD52" i="3" l="1"/>
  <c r="AG63" i="1" l="1"/>
  <c r="AF145" i="1" l="1"/>
  <c r="AE63" i="1"/>
  <c r="AE147" i="1" s="1"/>
  <c r="AF63" i="1"/>
  <c r="AG145" i="1" l="1"/>
  <c r="AF147" i="1"/>
  <c r="AG77" i="1"/>
  <c r="AG147" i="1" l="1"/>
</calcChain>
</file>

<file path=xl/sharedStrings.xml><?xml version="1.0" encoding="utf-8"?>
<sst xmlns="http://schemas.openxmlformats.org/spreadsheetml/2006/main" count="1056" uniqueCount="373">
  <si>
    <t>MARYLAND HIGHER EDUCATION COMMISSION</t>
  </si>
  <si>
    <t>DEGREES AND FORMAL AWARDS BY PROGRAM, RACE, GENDER, AND AGE</t>
  </si>
  <si>
    <t>Morgan State University</t>
  </si>
  <si>
    <t>AMERICAN</t>
  </si>
  <si>
    <t>AGE</t>
  </si>
  <si>
    <t xml:space="preserve">BACHELORS </t>
  </si>
  <si>
    <t>BLACK</t>
  </si>
  <si>
    <t>NATIVE AMERICAN</t>
  </si>
  <si>
    <t>ASIAN</t>
  </si>
  <si>
    <t>NATIVE HAWAIIAN</t>
  </si>
  <si>
    <t>WHITE</t>
  </si>
  <si>
    <t>MULTIRACIAL</t>
  </si>
  <si>
    <t>HISPANIC</t>
  </si>
  <si>
    <t>&lt;18</t>
  </si>
  <si>
    <t>18-24</t>
  </si>
  <si>
    <t>25-39</t>
  </si>
  <si>
    <t>40+++</t>
  </si>
  <si>
    <t>UNKNOWN</t>
  </si>
  <si>
    <t>TOTAL</t>
  </si>
  <si>
    <t>IPEDS</t>
  </si>
  <si>
    <t>PROGRAM</t>
  </si>
  <si>
    <t>HEGIS</t>
  </si>
  <si>
    <t>MEN</t>
  </si>
  <si>
    <t>WMN</t>
  </si>
  <si>
    <t>CIPCODE</t>
  </si>
  <si>
    <t>0202-00</t>
  </si>
  <si>
    <t>BIOLOGY</t>
  </si>
  <si>
    <t>0401-00</t>
  </si>
  <si>
    <t>ACCOUNTING</t>
  </si>
  <si>
    <t>0502-00</t>
  </si>
  <si>
    <t>FINANCE</t>
  </si>
  <si>
    <t>0504-00</t>
  </si>
  <si>
    <t>ACTUARIAL SCIENCE</t>
  </si>
  <si>
    <t>0504-01</t>
  </si>
  <si>
    <t>BUSINESS ADMINISTRATION</t>
  </si>
  <si>
    <t>0506-01</t>
  </si>
  <si>
    <t>MANAGEMENT</t>
  </si>
  <si>
    <t>0506-02</t>
  </si>
  <si>
    <t>HOSPITALITY MANAGEMENT</t>
  </si>
  <si>
    <t>0508-00</t>
  </si>
  <si>
    <t>MARKETING</t>
  </si>
  <si>
    <t>0509-00</t>
  </si>
  <si>
    <t>TRANSPORTATION SYSTEMS</t>
  </si>
  <si>
    <t>0510-01</t>
  </si>
  <si>
    <t>MULTIMEDIA JOURNALISM</t>
  </si>
  <si>
    <t>0602-00</t>
  </si>
  <si>
    <t>0603-01</t>
  </si>
  <si>
    <t>0699-05</t>
  </si>
  <si>
    <t>0699-06</t>
  </si>
  <si>
    <t>COMPUTER SCIENCE</t>
  </si>
  <si>
    <t>0701-00</t>
  </si>
  <si>
    <t>INFORMATION SYSTEMS</t>
  </si>
  <si>
    <t>0702-00</t>
  </si>
  <si>
    <t>ELEMENTARY EDUCATION</t>
  </si>
  <si>
    <t>0802-00</t>
  </si>
  <si>
    <t>PHYSICAL EDUCATION</t>
  </si>
  <si>
    <t>0835-01</t>
  </si>
  <si>
    <t>HEALTH EDUCATION</t>
  </si>
  <si>
    <t>0837-00</t>
  </si>
  <si>
    <t>CIVIL ENGINEERING</t>
  </si>
  <si>
    <t>0908-00</t>
  </si>
  <si>
    <t>ELECTRICAL ENGINEERING</t>
  </si>
  <si>
    <t>0909-00</t>
  </si>
  <si>
    <t>INDUSTRIAL ENGINEERING</t>
  </si>
  <si>
    <t>0913-00</t>
  </si>
  <si>
    <t>CONSTRUCTION MANAGEMENT</t>
  </si>
  <si>
    <t>0925-00</t>
  </si>
  <si>
    <t>FINE ART</t>
  </si>
  <si>
    <t>1001-00</t>
  </si>
  <si>
    <t>1005-00</t>
  </si>
  <si>
    <t>1007-00</t>
  </si>
  <si>
    <t>NURSING</t>
  </si>
  <si>
    <t>1203-00</t>
  </si>
  <si>
    <t>1223-01</t>
  </si>
  <si>
    <t>1301-00</t>
  </si>
  <si>
    <t>NUTRITIONAL SCIENCE</t>
  </si>
  <si>
    <t>1306-00</t>
  </si>
  <si>
    <t>ENGLISH</t>
  </si>
  <si>
    <t>1501-00</t>
  </si>
  <si>
    <t>SPEECH COMMUNICATION</t>
  </si>
  <si>
    <t>1506-01</t>
  </si>
  <si>
    <t>PHILOSOPHY</t>
  </si>
  <si>
    <t>1509-01</t>
  </si>
  <si>
    <t>MATHEMATICS</t>
  </si>
  <si>
    <t>1701-00</t>
  </si>
  <si>
    <t>ENGINEERING PHYSICS</t>
  </si>
  <si>
    <t>1902-01</t>
  </si>
  <si>
    <t>CHEMISTRY</t>
  </si>
  <si>
    <t>1905-00</t>
  </si>
  <si>
    <t>PSYCHOLOGY</t>
  </si>
  <si>
    <t>2001-01</t>
  </si>
  <si>
    <t>SOCIAL WORK</t>
  </si>
  <si>
    <t>2104-00</t>
  </si>
  <si>
    <t>ECONOMICS</t>
  </si>
  <si>
    <t>2204-00</t>
  </si>
  <si>
    <t>HISTORY</t>
  </si>
  <si>
    <t>2205-00</t>
  </si>
  <si>
    <t>POLITICAL SCIENCE</t>
  </si>
  <si>
    <t>2207-00</t>
  </si>
  <si>
    <t>SOCIOLOGY</t>
  </si>
  <si>
    <t>2208-01</t>
  </si>
  <si>
    <t>MASTERS</t>
  </si>
  <si>
    <t>INTERNATIONAL</t>
  </si>
  <si>
    <t>ARCHITECTURE</t>
  </si>
  <si>
    <t>0204-00</t>
  </si>
  <si>
    <t>0206-00</t>
  </si>
  <si>
    <t>0502-01</t>
  </si>
  <si>
    <t>0506-70</t>
  </si>
  <si>
    <t>URBAN TRANSPORTATION</t>
  </si>
  <si>
    <t>0510-00</t>
  </si>
  <si>
    <t>TEACHING (MAT)</t>
  </si>
  <si>
    <t>0803-12</t>
  </si>
  <si>
    <t>0827-00</t>
  </si>
  <si>
    <t>HIGHER EDUCATION</t>
  </si>
  <si>
    <t>0827-01</t>
  </si>
  <si>
    <t>MATHEMATICS EDUCATION</t>
  </si>
  <si>
    <t>0833-00</t>
  </si>
  <si>
    <t>ENGINEERING</t>
  </si>
  <si>
    <t>0901-00</t>
  </si>
  <si>
    <t>MUSIC</t>
  </si>
  <si>
    <t>PUBLIC HEALTH</t>
  </si>
  <si>
    <t>1214-00</t>
  </si>
  <si>
    <t>PSYCHOMETRICS</t>
  </si>
  <si>
    <t>2006-00</t>
  </si>
  <si>
    <t>DOCTORATE</t>
  </si>
  <si>
    <t>URBAN EDUCATIONAL LEADERSHIP</t>
  </si>
  <si>
    <t>COMMUNITY COLLEGE LEADERSHIP</t>
  </si>
  <si>
    <t>0827-02</t>
  </si>
  <si>
    <t>Morgan  State  University</t>
  </si>
  <si>
    <t xml:space="preserve"> UNKNOWN</t>
  </si>
  <si>
    <t xml:space="preserve">INTERNATIONAL </t>
  </si>
  <si>
    <t>BIO-ENVIRONMENTAL SCIENCES</t>
  </si>
  <si>
    <t>0499-04</t>
  </si>
  <si>
    <t>SCIENCE</t>
  </si>
  <si>
    <t>PAGE       1</t>
  </si>
  <si>
    <t>0599-00</t>
  </si>
  <si>
    <t>BIOINFORMATICS</t>
  </si>
  <si>
    <t>JOURNALISM</t>
  </si>
  <si>
    <t>0499-05</t>
  </si>
  <si>
    <t>INTERNATIONAL STUDIES</t>
  </si>
  <si>
    <t>4901-01</t>
  </si>
  <si>
    <t xml:space="preserve">BACHELORS                                                                     </t>
  </si>
  <si>
    <t>PHYSICS</t>
  </si>
  <si>
    <t>1902-00</t>
  </si>
  <si>
    <t xml:space="preserve">DOCTORATE RESEARCH  SCHOLARSHIP    </t>
  </si>
  <si>
    <t xml:space="preserve">MASTERS                                                                            </t>
  </si>
  <si>
    <t>Black</t>
  </si>
  <si>
    <t>Native American</t>
  </si>
  <si>
    <t>Asian</t>
  </si>
  <si>
    <t>White</t>
  </si>
  <si>
    <t>Multiracial</t>
  </si>
  <si>
    <t>Hispanic</t>
  </si>
  <si>
    <t>International</t>
  </si>
  <si>
    <t>Unknown</t>
  </si>
  <si>
    <t>Below 18</t>
  </si>
  <si>
    <t>18 to 24</t>
  </si>
  <si>
    <t>25 to 39</t>
  </si>
  <si>
    <t>40+</t>
  </si>
  <si>
    <t>Male</t>
  </si>
  <si>
    <t>Female</t>
  </si>
  <si>
    <t>Bachelors</t>
  </si>
  <si>
    <t>Accounting</t>
  </si>
  <si>
    <t>Finance</t>
  </si>
  <si>
    <t>Business Administration</t>
  </si>
  <si>
    <t>Total</t>
  </si>
  <si>
    <t>Architecture and Environmental Design</t>
  </si>
  <si>
    <t>Biology</t>
  </si>
  <si>
    <t>Actuarial Science</t>
  </si>
  <si>
    <t>Management</t>
  </si>
  <si>
    <t>Service &amp; Supply Chain Management</t>
  </si>
  <si>
    <t>Hospitality Management</t>
  </si>
  <si>
    <t>Marketing</t>
  </si>
  <si>
    <t>Transportation Systems</t>
  </si>
  <si>
    <t>Entreprenuership</t>
  </si>
  <si>
    <t>Multimedia Journalism BS/Journalism MS</t>
  </si>
  <si>
    <t>Multi-Platform / Braodcast/Intergrated Media Protection</t>
  </si>
  <si>
    <t>Strategic Communication / Public Relations</t>
  </si>
  <si>
    <t>Screen Writing/Animation</t>
  </si>
  <si>
    <t>Computer Science</t>
  </si>
  <si>
    <t>Information Systems</t>
  </si>
  <si>
    <t>Elementary Education</t>
  </si>
  <si>
    <t>Physical Education</t>
  </si>
  <si>
    <t>Health Education</t>
  </si>
  <si>
    <t>Civil Engineering</t>
  </si>
  <si>
    <t>Electrical Engineering</t>
  </si>
  <si>
    <t>Industrial Engineering</t>
  </si>
  <si>
    <t>Construction Management</t>
  </si>
  <si>
    <t>Fine Art</t>
  </si>
  <si>
    <t>Music</t>
  </si>
  <si>
    <t>Theatre Arts</t>
  </si>
  <si>
    <t>Nursing</t>
  </si>
  <si>
    <t>Medical Technology</t>
  </si>
  <si>
    <t>Family &amp; Consumer Sciences</t>
  </si>
  <si>
    <t>Nutritional Science</t>
  </si>
  <si>
    <t>English</t>
  </si>
  <si>
    <t>Speech Communication</t>
  </si>
  <si>
    <t>Philosophy</t>
  </si>
  <si>
    <t>Mathematics</t>
  </si>
  <si>
    <t>Engineering Physics</t>
  </si>
  <si>
    <t>Chemistry</t>
  </si>
  <si>
    <t>Psychology</t>
  </si>
  <si>
    <t>Social Work</t>
  </si>
  <si>
    <t>Economics</t>
  </si>
  <si>
    <t>History</t>
  </si>
  <si>
    <t>Political Science</t>
  </si>
  <si>
    <t>Sociology</t>
  </si>
  <si>
    <t>Applied Liberal Arts</t>
  </si>
  <si>
    <t>Post-baccalaureate certificate</t>
  </si>
  <si>
    <t>Sustainable Urban Communities (PBC) / Landscape Architecture (MS)</t>
  </si>
  <si>
    <t>Masters</t>
  </si>
  <si>
    <t>City and Regional Planning</t>
  </si>
  <si>
    <t>Bioinformatics</t>
  </si>
  <si>
    <t>Professional Accountancy</t>
  </si>
  <si>
    <t>Project Management</t>
  </si>
  <si>
    <t>Urban Transportation</t>
  </si>
  <si>
    <t>Teaching (MAT)</t>
  </si>
  <si>
    <t>Community College Admin &amp; Instruction</t>
  </si>
  <si>
    <t>Educational Administration &amp; Supervision(MA)/Urban Educational Leadership (EdD)</t>
  </si>
  <si>
    <t>Higher Education</t>
  </si>
  <si>
    <t>Engineering</t>
  </si>
  <si>
    <t>Public Health</t>
  </si>
  <si>
    <t>Psychometrics</t>
  </si>
  <si>
    <t>International Studies</t>
  </si>
  <si>
    <t>Afro-American Studies (W/ UMBC)</t>
  </si>
  <si>
    <t>Museum Studies</t>
  </si>
  <si>
    <t>Master Science</t>
  </si>
  <si>
    <t>Doctorate research/scholarship</t>
  </si>
  <si>
    <t>Bio-Environmental Sciences</t>
  </si>
  <si>
    <t>Community College Leadership</t>
  </si>
  <si>
    <t>Industrial/Computational Mathematics</t>
  </si>
  <si>
    <t>SUSTAINABLE URBAN COMMUNITIES</t>
  </si>
  <si>
    <t>0806-00</t>
  </si>
  <si>
    <t>&amp;</t>
  </si>
  <si>
    <t>NO</t>
  </si>
  <si>
    <t>SPEECH</t>
  </si>
  <si>
    <t>COMMUNICATION</t>
  </si>
  <si>
    <t>MULTIMEDIA</t>
  </si>
  <si>
    <t>MULTI-PLATFORM</t>
  </si>
  <si>
    <t>PRODUCTION</t>
  </si>
  <si>
    <t>TELECOMMUNICATIONS</t>
  </si>
  <si>
    <t>0603-00</t>
  </si>
  <si>
    <t>STRATEGIC</t>
  </si>
  <si>
    <t>SCREENWRITING</t>
  </si>
  <si>
    <t>ANIMATION</t>
  </si>
  <si>
    <t>COMPUTER</t>
  </si>
  <si>
    <t>INFORMATION</t>
  </si>
  <si>
    <t>SYSTEMS</t>
  </si>
  <si>
    <t>ELEMENTARY</t>
  </si>
  <si>
    <t>EDUCATION</t>
  </si>
  <si>
    <t>HEALTH</t>
  </si>
  <si>
    <t>PHYSICAL</t>
  </si>
  <si>
    <t>CIVIL</t>
  </si>
  <si>
    <t>ELECTRICAL</t>
  </si>
  <si>
    <t>INDUSTRIAL</t>
  </si>
  <si>
    <t>FAMILY</t>
  </si>
  <si>
    <t>AND</t>
  </si>
  <si>
    <t>NUTRITIONAL</t>
  </si>
  <si>
    <t>APPLIED</t>
  </si>
  <si>
    <t>LIBERAL</t>
  </si>
  <si>
    <t>SOCIAL</t>
  </si>
  <si>
    <t>POLITICAL</t>
  </si>
  <si>
    <t>THEATER</t>
  </si>
  <si>
    <t>FINE</t>
  </si>
  <si>
    <t>MEDICAL</t>
  </si>
  <si>
    <t>BUSINESS</t>
  </si>
  <si>
    <t>TRANSPORTATION</t>
  </si>
  <si>
    <t>ENTREPRENEURSHIP</t>
  </si>
  <si>
    <t>HOSPITALITY</t>
  </si>
  <si>
    <t>ACTUARIAL</t>
  </si>
  <si>
    <t>CONSTRUCTION</t>
  </si>
  <si>
    <t>CITY</t>
  </si>
  <si>
    <t>LANDSCAPE</t>
  </si>
  <si>
    <t>EDUCATIONAL</t>
  </si>
  <si>
    <t>HIGHER</t>
  </si>
  <si>
    <t>COMMUNITY</t>
  </si>
  <si>
    <t>TEACHING</t>
  </si>
  <si>
    <t>PUBLIC</t>
  </si>
  <si>
    <t>PROJECT</t>
  </si>
  <si>
    <t>URBAN</t>
  </si>
  <si>
    <t>POSTBACCALAUREATE CERTIFICATE</t>
  </si>
  <si>
    <t>BIO-ENVIRONMENTAL</t>
  </si>
  <si>
    <t>TRANSPORTATION&amp;URBAN</t>
  </si>
  <si>
    <t>0510-02</t>
  </si>
  <si>
    <t>Sum</t>
  </si>
  <si>
    <t>AFRO-AMERICAN STUDIES (W/ UMBC)</t>
  </si>
  <si>
    <t>SOCIOLOGY (W/U OF B)</t>
  </si>
  <si>
    <t>PROJECT MANAGEMENT</t>
  </si>
  <si>
    <t>14.0801</t>
  </si>
  <si>
    <t>42.0101</t>
  </si>
  <si>
    <t>13.0401</t>
  </si>
  <si>
    <t>45.0601</t>
  </si>
  <si>
    <t>54.0101</t>
  </si>
  <si>
    <t>42.2708</t>
  </si>
  <si>
    <t>0203-00</t>
  </si>
  <si>
    <t>0506-03</t>
  </si>
  <si>
    <t>ARCHITECTURE AND ENVIRONMENTAL DESIGN</t>
  </si>
  <si>
    <t>INTERIOR DESIGN</t>
  </si>
  <si>
    <t>ENTREPRENUERSHIP</t>
  </si>
  <si>
    <t xml:space="preserve">MULTI-PLATFORM </t>
  </si>
  <si>
    <t xml:space="preserve">STRATEGIC COMMUNICATION </t>
  </si>
  <si>
    <t>THEATRE ARTS</t>
  </si>
  <si>
    <t>MEDICAL TECHNOLOGY</t>
  </si>
  <si>
    <t>APPLIED LIBERAL ARTS</t>
  </si>
  <si>
    <t>FAMILY AND CONSUMER SCIENCES</t>
  </si>
  <si>
    <t>SERVICE AND SUPPLY CHAIN MANAGEMENT</t>
  </si>
  <si>
    <t>SCREEN WRITING AND ANIMATION</t>
  </si>
  <si>
    <t>2210-00</t>
  </si>
  <si>
    <t>2211-00</t>
  </si>
  <si>
    <t>2299-04</t>
  </si>
  <si>
    <t>4902-01</t>
  </si>
  <si>
    <t>CITY AND REGIONAL PLANNING</t>
  </si>
  <si>
    <t>PROFESSIONAL ACCOUNTANCY</t>
  </si>
  <si>
    <t>JOURNALISM MS</t>
  </si>
  <si>
    <t>COMMUNITY COLLEGE ADMIN AND INSTRUCTION</t>
  </si>
  <si>
    <t>EDUCATIONAL ADMINISTRATION AND SUPERVISION</t>
  </si>
  <si>
    <t>MUSEUM STUDIES</t>
  </si>
  <si>
    <t>0834-00</t>
  </si>
  <si>
    <t>1702-00</t>
  </si>
  <si>
    <t>SCIENCE EDUCATION</t>
  </si>
  <si>
    <t xml:space="preserve">TRANSPORTATION &amp; URBAN INFRASTRUCTURE SYS </t>
  </si>
  <si>
    <t>INDUSTRIAL &amp; COMPUTATIONAL MATHEMATICS</t>
  </si>
  <si>
    <t>50.0408</t>
  </si>
  <si>
    <t>26.0101</t>
  </si>
  <si>
    <t>52.0301</t>
  </si>
  <si>
    <t>52.0801</t>
  </si>
  <si>
    <t>52.1304</t>
  </si>
  <si>
    <t>52.0201</t>
  </si>
  <si>
    <t>52.0203</t>
  </si>
  <si>
    <t>52.0904</t>
  </si>
  <si>
    <t>52.1401</t>
  </si>
  <si>
    <t>52.0209</t>
  </si>
  <si>
    <t>52.0701</t>
  </si>
  <si>
    <t>10.0304</t>
  </si>
  <si>
    <t>11.0101</t>
  </si>
  <si>
    <t>11.0401</t>
  </si>
  <si>
    <t>13.1202</t>
  </si>
  <si>
    <t>13.1314</t>
  </si>
  <si>
    <t>13.1307</t>
  </si>
  <si>
    <t>14.1001</t>
  </si>
  <si>
    <t>14.3501</t>
  </si>
  <si>
    <t>52.2001</t>
  </si>
  <si>
    <t>50.0701</t>
  </si>
  <si>
    <t>50.0901</t>
  </si>
  <si>
    <t>50.0501</t>
  </si>
  <si>
    <t>51.3802</t>
  </si>
  <si>
    <t>51.1005</t>
  </si>
  <si>
    <t>19.0101</t>
  </si>
  <si>
    <t>19.0505</t>
  </si>
  <si>
    <t>23.0101</t>
  </si>
  <si>
    <t>9.0101</t>
  </si>
  <si>
    <t>38.0101</t>
  </si>
  <si>
    <t>27.0101</t>
  </si>
  <si>
    <t>40.0801</t>
  </si>
  <si>
    <t>14.1201</t>
  </si>
  <si>
    <t>40.0501</t>
  </si>
  <si>
    <t>44.0701</t>
  </si>
  <si>
    <t>45.1001</t>
  </si>
  <si>
    <t>45.1101</t>
  </si>
  <si>
    <t>24.0101</t>
  </si>
  <si>
    <t>52.0205</t>
  </si>
  <si>
    <t>13.1205</t>
  </si>
  <si>
    <t>13.0407</t>
  </si>
  <si>
    <t>13.0406</t>
  </si>
  <si>
    <t>13.1311</t>
  </si>
  <si>
    <t>51.2201</t>
  </si>
  <si>
    <t>45.0901</t>
  </si>
  <si>
    <t>30.1401</t>
  </si>
  <si>
    <t>30.0101</t>
  </si>
  <si>
    <t>26.1305</t>
  </si>
  <si>
    <t>49.9999</t>
  </si>
  <si>
    <t>13.1316</t>
  </si>
  <si>
    <t>27.0303</t>
  </si>
  <si>
    <t>Fall 2019, FOR PERIOD JULY 1, 2019, THROUGH JUNE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</si>
</sst>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#0"/>
    <numFmt numFmtId="165" formatCode="00.0000"/>
    <numFmt numFmtId="166" formatCode="_(* #,##0_);_(* \(#,##0\);_(* &quot;-&quot;??_);_(@_)"/>
    <numFmt numFmtId="167" formatCode="###0;###0"/>
    <numFmt numFmtId="168" formatCode="###0"/>
  </numFmts>
  <fonts count="11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  <fill>
      <patternFill patternType="solid">
        <fgColor rgb="FFFABA04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/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1"/>
      </top>
      <bottom style="thin">
        <color indexed="63"/>
      </bottom>
      <diagonal/>
    </border>
    <border>
      <left/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/>
      <top style="thin">
        <color indexed="61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2"/>
      </right>
      <top style="thin">
        <color indexed="63"/>
      </top>
      <bottom/>
      <diagonal/>
    </border>
    <border>
      <left style="thin">
        <color indexed="62"/>
      </left>
      <right style="thin">
        <color indexed="62"/>
      </right>
      <top style="thin">
        <color indexed="63"/>
      </top>
      <bottom/>
      <diagonal/>
    </border>
    <border>
      <left style="thin">
        <color indexed="62"/>
      </left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1"/>
      </bottom>
      <diagonal/>
    </border>
    <border>
      <left/>
      <right style="thin">
        <color indexed="62"/>
      </right>
      <top style="thin">
        <color indexed="63"/>
      </top>
      <bottom style="thin">
        <color indexed="61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1"/>
      </bottom>
      <diagonal/>
    </border>
    <border>
      <left style="thin">
        <color indexed="62"/>
      </left>
      <right/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2"/>
      </right>
      <top/>
      <bottom style="thin">
        <color indexed="63"/>
      </bottom>
      <diagonal/>
    </border>
    <border>
      <left style="thin">
        <color indexed="62"/>
      </left>
      <right style="thin">
        <color indexed="62"/>
      </right>
      <top/>
      <bottom style="thin">
        <color indexed="63"/>
      </bottom>
      <diagonal/>
    </border>
    <border>
      <left style="thin">
        <color indexed="62"/>
      </left>
      <right/>
      <top/>
      <bottom style="thin">
        <color indexed="63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7" fillId="0" borderId="0"/>
  </cellStyleXfs>
  <cellXfs count="123">
    <xf numFmtId="0" fontId="0" fillId="0" borderId="0" xfId="0"/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1" fillId="0" borderId="6" xfId="0" applyFont="1" applyBorder="1" applyAlignment="1"/>
    <xf numFmtId="0" fontId="3" fillId="0" borderId="0" xfId="0" applyFont="1" applyBorder="1"/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4" fillId="4" borderId="8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7" xfId="0" applyFont="1" applyBorder="1" applyAlignment="1">
      <alignment horizontal="center"/>
    </xf>
    <xf numFmtId="166" fontId="1" fillId="5" borderId="5" xfId="1" applyNumberFormat="1" applyFont="1" applyFill="1" applyBorder="1" applyAlignment="1">
      <alignment horizontal="center" vertical="center"/>
    </xf>
    <xf numFmtId="166" fontId="1" fillId="5" borderId="5" xfId="1" applyNumberFormat="1" applyFont="1" applyFill="1" applyBorder="1" applyAlignment="1">
      <alignment horizontal="center"/>
    </xf>
    <xf numFmtId="164" fontId="4" fillId="4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horizontal="center" vertical="top" wrapText="1"/>
    </xf>
    <xf numFmtId="167" fontId="2" fillId="0" borderId="5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10" xfId="2" applyFont="1" applyBorder="1" applyAlignment="1">
      <alignment horizontal="center" wrapText="1"/>
    </xf>
    <xf numFmtId="0" fontId="7" fillId="0" borderId="0" xfId="2"/>
    <xf numFmtId="0" fontId="8" fillId="0" borderId="13" xfId="2" applyFont="1" applyBorder="1" applyAlignment="1">
      <alignment horizontal="center" wrapText="1"/>
    </xf>
    <xf numFmtId="0" fontId="8" fillId="0" borderId="14" xfId="2" applyFont="1" applyBorder="1" applyAlignment="1">
      <alignment horizontal="center" wrapText="1"/>
    </xf>
    <xf numFmtId="0" fontId="8" fillId="0" borderId="15" xfId="2" applyFont="1" applyBorder="1" applyAlignment="1">
      <alignment horizontal="center" wrapText="1"/>
    </xf>
    <xf numFmtId="168" fontId="9" fillId="0" borderId="18" xfId="2" applyNumberFormat="1" applyFont="1" applyBorder="1" applyAlignment="1">
      <alignment horizontal="right" vertical="top"/>
    </xf>
    <xf numFmtId="168" fontId="9" fillId="0" borderId="19" xfId="2" applyNumberFormat="1" applyFont="1" applyBorder="1" applyAlignment="1">
      <alignment horizontal="right" vertical="top"/>
    </xf>
    <xf numFmtId="168" fontId="9" fillId="0" borderId="20" xfId="2" applyNumberFormat="1" applyFont="1" applyBorder="1" applyAlignment="1">
      <alignment horizontal="right" vertical="top"/>
    </xf>
    <xf numFmtId="168" fontId="9" fillId="0" borderId="22" xfId="2" applyNumberFormat="1" applyFont="1" applyBorder="1" applyAlignment="1">
      <alignment horizontal="right" vertical="top"/>
    </xf>
    <xf numFmtId="168" fontId="9" fillId="0" borderId="23" xfId="2" applyNumberFormat="1" applyFont="1" applyBorder="1" applyAlignment="1">
      <alignment horizontal="right" vertical="top"/>
    </xf>
    <xf numFmtId="168" fontId="9" fillId="0" borderId="24" xfId="2" applyNumberFormat="1" applyFont="1" applyBorder="1" applyAlignment="1">
      <alignment horizontal="right" vertical="top"/>
    </xf>
    <xf numFmtId="168" fontId="9" fillId="0" borderId="26" xfId="2" applyNumberFormat="1" applyFont="1" applyBorder="1" applyAlignment="1">
      <alignment horizontal="right" vertical="top"/>
    </xf>
    <xf numFmtId="168" fontId="9" fillId="0" borderId="27" xfId="2" applyNumberFormat="1" applyFont="1" applyBorder="1" applyAlignment="1">
      <alignment horizontal="right" vertical="top"/>
    </xf>
    <xf numFmtId="168" fontId="9" fillId="0" borderId="28" xfId="2" applyNumberFormat="1" applyFont="1" applyBorder="1" applyAlignment="1">
      <alignment horizontal="right" vertical="top"/>
    </xf>
    <xf numFmtId="168" fontId="7" fillId="0" borderId="22" xfId="2" applyNumberFormat="1" applyFont="1" applyBorder="1" applyAlignment="1">
      <alignment horizontal="right" vertical="top"/>
    </xf>
    <xf numFmtId="168" fontId="7" fillId="0" borderId="23" xfId="2" applyNumberFormat="1" applyFont="1" applyBorder="1" applyAlignment="1">
      <alignment horizontal="right" vertical="top"/>
    </xf>
    <xf numFmtId="168" fontId="7" fillId="0" borderId="24" xfId="2" applyNumberFormat="1" applyFont="1" applyBorder="1" applyAlignment="1">
      <alignment horizontal="right" vertical="top"/>
    </xf>
    <xf numFmtId="168" fontId="7" fillId="0" borderId="26" xfId="2" applyNumberFormat="1" applyFont="1" applyBorder="1" applyAlignment="1">
      <alignment horizontal="right" vertical="top"/>
    </xf>
    <xf numFmtId="168" fontId="7" fillId="0" borderId="27" xfId="2" applyNumberFormat="1" applyFont="1" applyBorder="1" applyAlignment="1">
      <alignment horizontal="right" vertical="top"/>
    </xf>
    <xf numFmtId="168" fontId="7" fillId="0" borderId="28" xfId="2" applyNumberFormat="1" applyFont="1" applyBorder="1" applyAlignment="1">
      <alignment horizontal="right" vertical="top"/>
    </xf>
    <xf numFmtId="168" fontId="7" fillId="0" borderId="30" xfId="2" applyNumberFormat="1" applyFont="1" applyBorder="1" applyAlignment="1">
      <alignment horizontal="right" vertical="top"/>
    </xf>
    <xf numFmtId="168" fontId="7" fillId="0" borderId="31" xfId="2" applyNumberFormat="1" applyFont="1" applyBorder="1" applyAlignment="1">
      <alignment horizontal="right" vertical="top"/>
    </xf>
    <xf numFmtId="168" fontId="7" fillId="0" borderId="32" xfId="2" applyNumberFormat="1" applyFont="1" applyBorder="1" applyAlignment="1">
      <alignment horizontal="right" vertical="top"/>
    </xf>
    <xf numFmtId="0" fontId="8" fillId="6" borderId="21" xfId="2" applyFont="1" applyFill="1" applyBorder="1" applyAlignment="1">
      <alignment horizontal="left" vertical="top"/>
    </xf>
    <xf numFmtId="0" fontId="8" fillId="6" borderId="17" xfId="2" applyFont="1" applyFill="1" applyBorder="1" applyAlignment="1">
      <alignment horizontal="left" vertical="top"/>
    </xf>
    <xf numFmtId="0" fontId="8" fillId="6" borderId="25" xfId="2" applyFont="1" applyFill="1" applyBorder="1" applyAlignment="1">
      <alignment horizontal="left" vertical="top"/>
    </xf>
    <xf numFmtId="0" fontId="8" fillId="6" borderId="29" xfId="2" applyFont="1" applyFill="1" applyBorder="1" applyAlignment="1">
      <alignment horizontal="left" vertical="top"/>
    </xf>
    <xf numFmtId="0" fontId="0" fillId="0" borderId="0" xfId="0" applyAlignment="1"/>
    <xf numFmtId="0" fontId="8" fillId="0" borderId="0" xfId="2" applyFont="1" applyBorder="1" applyAlignment="1"/>
    <xf numFmtId="0" fontId="8" fillId="0" borderId="12" xfId="2" applyFont="1" applyBorder="1" applyAlignment="1"/>
    <xf numFmtId="168" fontId="9" fillId="7" borderId="23" xfId="2" applyNumberFormat="1" applyFont="1" applyFill="1" applyBorder="1" applyAlignment="1">
      <alignment horizontal="right" vertical="top"/>
    </xf>
    <xf numFmtId="168" fontId="9" fillId="7" borderId="19" xfId="2" applyNumberFormat="1" applyFont="1" applyFill="1" applyBorder="1" applyAlignment="1">
      <alignment horizontal="right" vertical="top"/>
    </xf>
    <xf numFmtId="168" fontId="9" fillId="7" borderId="27" xfId="2" applyNumberFormat="1" applyFont="1" applyFill="1" applyBorder="1" applyAlignment="1">
      <alignment horizontal="right" vertical="top"/>
    </xf>
    <xf numFmtId="0" fontId="8" fillId="6" borderId="33" xfId="2" applyFont="1" applyFill="1" applyBorder="1" applyAlignment="1">
      <alignment horizontal="left" vertical="top"/>
    </xf>
    <xf numFmtId="168" fontId="9" fillId="0" borderId="34" xfId="2" applyNumberFormat="1" applyFont="1" applyBorder="1" applyAlignment="1">
      <alignment horizontal="right" vertical="top"/>
    </xf>
    <xf numFmtId="168" fontId="9" fillId="0" borderId="35" xfId="2" applyNumberFormat="1" applyFont="1" applyBorder="1" applyAlignment="1">
      <alignment horizontal="right" vertical="top"/>
    </xf>
    <xf numFmtId="168" fontId="9" fillId="0" borderId="36" xfId="2" applyNumberFormat="1" applyFont="1" applyBorder="1" applyAlignment="1">
      <alignment horizontal="right" vertical="top"/>
    </xf>
    <xf numFmtId="0" fontId="8" fillId="8" borderId="0" xfId="2" applyFont="1" applyFill="1" applyBorder="1" applyAlignment="1">
      <alignment horizontal="left" vertical="top"/>
    </xf>
    <xf numFmtId="168" fontId="9" fillId="8" borderId="0" xfId="2" applyNumberFormat="1" applyFont="1" applyFill="1" applyBorder="1" applyAlignment="1">
      <alignment horizontal="right" vertical="top"/>
    </xf>
    <xf numFmtId="165" fontId="0" fillId="0" borderId="0" xfId="0" applyNumberFormat="1"/>
    <xf numFmtId="0" fontId="0" fillId="0" borderId="0" xfId="0" applyNumberFormat="1"/>
    <xf numFmtId="0" fontId="0" fillId="7" borderId="0" xfId="0" applyNumberFormat="1" applyFill="1"/>
    <xf numFmtId="167" fontId="10" fillId="0" borderId="0" xfId="0" applyNumberFormat="1" applyFont="1" applyFill="1" applyBorder="1" applyAlignment="1">
      <alignment horizontal="center" vertical="center" wrapText="1"/>
    </xf>
    <xf numFmtId="167" fontId="10" fillId="0" borderId="0" xfId="0" applyNumberFormat="1" applyFont="1" applyFill="1" applyBorder="1" applyAlignment="1">
      <alignment horizontal="center" vertical="top" wrapText="1"/>
    </xf>
    <xf numFmtId="167" fontId="10" fillId="0" borderId="5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6" borderId="25" xfId="2" applyFont="1" applyFill="1" applyBorder="1" applyAlignment="1">
      <alignment horizontal="left" vertical="top" wrapText="1"/>
    </xf>
    <xf numFmtId="0" fontId="8" fillId="6" borderId="21" xfId="2" applyFont="1" applyFill="1" applyBorder="1" applyAlignment="1">
      <alignment horizontal="left" vertical="top" wrapText="1"/>
    </xf>
    <xf numFmtId="0" fontId="8" fillId="0" borderId="10" xfId="2" applyFont="1" applyBorder="1" applyAlignment="1">
      <alignment horizontal="center" wrapText="1"/>
    </xf>
    <xf numFmtId="0" fontId="8" fillId="6" borderId="29" xfId="2" applyFont="1" applyFill="1" applyBorder="1" applyAlignment="1">
      <alignment horizontal="left" vertical="top" wrapText="1"/>
    </xf>
    <xf numFmtId="0" fontId="8" fillId="6" borderId="16" xfId="2" applyFont="1" applyFill="1" applyBorder="1" applyAlignment="1">
      <alignment horizontal="left" vertical="top" wrapText="1"/>
    </xf>
    <xf numFmtId="0" fontId="8" fillId="0" borderId="11" xfId="2" applyFont="1" applyBorder="1" applyAlignment="1">
      <alignment horizontal="center" wrapText="1"/>
    </xf>
    <xf numFmtId="0" fontId="8" fillId="0" borderId="9" xfId="2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64" fontId="4" fillId="4" borderId="8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165" fontId="2" fillId="0" borderId="5" xfId="0" applyNumberFormat="1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Normal_Sheet2" xfId="2" xr:uid="{00000000-0005-0000-0000-000003000000}"/>
  </cellStyles>
  <dxfs count="0"/>
  <tableStyles count="0" defaultTableStyle="TableStyleMedium2" defaultPivotStyle="PivotStyleLight16"/>
  <colors>
    <mruColors>
      <color rgb="FFFF9933"/>
      <color rgb="FFE6AB04"/>
      <color rgb="FFFABA04"/>
      <color rgb="FFD2A000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12"/>
  <sheetViews>
    <sheetView tabSelected="1" topLeftCell="A113" zoomScaleNormal="100" workbookViewId="0">
      <selection activeCell="K128" sqref="K128:L128"/>
    </sheetView>
  </sheetViews>
  <sheetFormatPr defaultColWidth="9.1796875" defaultRowHeight="11.5" zeroHeight="1" x14ac:dyDescent="0.25"/>
  <cols>
    <col min="1" max="1" width="47.54296875" style="10" customWidth="1"/>
    <col min="2" max="2" width="12.54296875" style="4" customWidth="1"/>
    <col min="3" max="4" width="6.26953125" style="4" customWidth="1"/>
    <col min="5" max="5" width="10" style="4" customWidth="1"/>
    <col min="6" max="6" width="8.54296875" style="4" customWidth="1"/>
    <col min="7" max="7" width="6" style="4" customWidth="1"/>
    <col min="8" max="8" width="6.26953125" style="4" customWidth="1"/>
    <col min="9" max="9" width="7.7265625" style="4" customWidth="1"/>
    <col min="10" max="10" width="10.54296875" style="4" customWidth="1"/>
    <col min="11" max="11" width="5.7265625" style="4" customWidth="1"/>
    <col min="12" max="12" width="6.54296875" style="4" customWidth="1"/>
    <col min="13" max="14" width="7.1796875" style="4" customWidth="1"/>
    <col min="15" max="16" width="6.1796875" style="4" customWidth="1"/>
    <col min="17" max="17" width="7.26953125" style="4" customWidth="1"/>
    <col min="18" max="18" width="9" style="4" customWidth="1"/>
    <col min="19" max="19" width="6.26953125" style="4" customWidth="1"/>
    <col min="20" max="20" width="7.26953125" style="4" customWidth="1"/>
    <col min="21" max="21" width="7" style="4" customWidth="1"/>
    <col min="22" max="22" width="8.54296875" style="4" customWidth="1"/>
    <col min="23" max="26" width="7.26953125" style="4" customWidth="1"/>
    <col min="27" max="28" width="7.54296875" style="4" customWidth="1"/>
    <col min="29" max="32" width="7.453125" style="4" customWidth="1"/>
    <col min="33" max="33" width="7.81640625" style="4" customWidth="1"/>
    <col min="34" max="34" width="9" style="5" customWidth="1"/>
    <col min="35" max="35" width="10.7265625" style="5" customWidth="1"/>
    <col min="36" max="16384" width="9.1796875" style="5"/>
  </cols>
  <sheetData>
    <row r="1" spans="1:34" hidden="1" x14ac:dyDescent="0.25">
      <c r="A1" s="10">
        <v>0</v>
      </c>
      <c r="B1" s="4">
        <v>0</v>
      </c>
      <c r="C1" s="4">
        <v>0</v>
      </c>
      <c r="D1" s="4">
        <v>0</v>
      </c>
      <c r="E1" s="4">
        <v>0</v>
      </c>
      <c r="F1" s="4">
        <v>0</v>
      </c>
      <c r="G1" s="4">
        <v>0</v>
      </c>
      <c r="H1" s="4">
        <v>0</v>
      </c>
      <c r="I1" s="4">
        <v>0</v>
      </c>
      <c r="J1" s="4">
        <v>0</v>
      </c>
      <c r="K1" s="4">
        <v>0</v>
      </c>
      <c r="L1" s="4">
        <v>0</v>
      </c>
      <c r="M1" s="4">
        <v>0</v>
      </c>
      <c r="N1" s="4">
        <v>0</v>
      </c>
      <c r="O1" s="4">
        <v>0</v>
      </c>
      <c r="P1" s="4">
        <v>0</v>
      </c>
      <c r="Q1" s="4">
        <v>0</v>
      </c>
      <c r="R1" s="4">
        <v>0</v>
      </c>
      <c r="S1" s="4">
        <v>0</v>
      </c>
      <c r="T1" s="4">
        <v>0</v>
      </c>
      <c r="U1" s="4">
        <v>0</v>
      </c>
      <c r="V1" s="4">
        <v>0</v>
      </c>
      <c r="W1" s="4">
        <v>0</v>
      </c>
      <c r="X1" s="4">
        <v>0</v>
      </c>
      <c r="Y1" s="4">
        <v>0</v>
      </c>
      <c r="Z1" s="4">
        <v>0</v>
      </c>
      <c r="AA1" s="4">
        <v>0</v>
      </c>
      <c r="AB1" s="4">
        <v>0</v>
      </c>
      <c r="AC1" s="4">
        <v>0</v>
      </c>
      <c r="AD1" s="4">
        <v>0</v>
      </c>
      <c r="AE1" s="4">
        <v>0</v>
      </c>
      <c r="AF1" s="4">
        <v>0</v>
      </c>
      <c r="AG1" s="4">
        <v>0</v>
      </c>
      <c r="AH1" s="5">
        <v>0</v>
      </c>
    </row>
    <row r="2" spans="1:34" hidden="1" x14ac:dyDescent="0.25">
      <c r="A2" s="10">
        <v>0</v>
      </c>
      <c r="B2" s="4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4">
        <v>0</v>
      </c>
      <c r="Y2" s="4">
        <v>0</v>
      </c>
      <c r="Z2" s="4">
        <v>0</v>
      </c>
      <c r="AA2" s="4">
        <v>0</v>
      </c>
      <c r="AB2" s="4">
        <v>0</v>
      </c>
      <c r="AC2" s="4">
        <v>0</v>
      </c>
      <c r="AD2" s="4">
        <v>0</v>
      </c>
      <c r="AE2" s="4">
        <v>0</v>
      </c>
      <c r="AF2" s="4">
        <v>0</v>
      </c>
      <c r="AG2" s="4">
        <v>0</v>
      </c>
      <c r="AH2" s="5">
        <v>0</v>
      </c>
    </row>
    <row r="3" spans="1:34" hidden="1" x14ac:dyDescent="0.25">
      <c r="A3" s="10">
        <v>0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5">
        <v>0</v>
      </c>
    </row>
    <row r="4" spans="1:34" hidden="1" x14ac:dyDescent="0.25">
      <c r="A4" s="10">
        <v>0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5">
        <v>0</v>
      </c>
    </row>
    <row r="5" spans="1:34" hidden="1" x14ac:dyDescent="0.25">
      <c r="A5" s="10">
        <v>0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5">
        <v>0</v>
      </c>
    </row>
    <row r="6" spans="1:34" hidden="1" x14ac:dyDescent="0.25">
      <c r="A6" s="10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5">
        <v>0</v>
      </c>
    </row>
    <row r="7" spans="1:34" hidden="1" x14ac:dyDescent="0.25">
      <c r="A7" s="10">
        <v>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5">
        <v>0</v>
      </c>
    </row>
    <row r="8" spans="1:34" x14ac:dyDescent="0.25">
      <c r="J8" s="94" t="s">
        <v>0</v>
      </c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AG8" s="27" t="s">
        <v>134</v>
      </c>
    </row>
    <row r="9" spans="1:34" x14ac:dyDescent="0.25">
      <c r="J9" s="94" t="s">
        <v>1</v>
      </c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</row>
    <row r="10" spans="1:34" x14ac:dyDescent="0.25">
      <c r="J10" s="94" t="s">
        <v>372</v>
      </c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 spans="1:34" x14ac:dyDescent="0.25">
      <c r="A11" s="27" t="s">
        <v>2</v>
      </c>
    </row>
    <row r="12" spans="1:34" ht="15" customHeight="1" thickBot="1" x14ac:dyDescent="0.3"/>
    <row r="13" spans="1:34" ht="15.75" customHeight="1" thickBot="1" x14ac:dyDescent="0.3">
      <c r="A13" s="11"/>
      <c r="B13" s="7"/>
      <c r="C13" s="95" t="s">
        <v>3</v>
      </c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7"/>
      <c r="Q13" s="30"/>
      <c r="R13" s="6"/>
      <c r="S13" s="6"/>
      <c r="T13" s="7"/>
      <c r="U13" s="91" t="s">
        <v>4</v>
      </c>
      <c r="V13" s="92"/>
      <c r="W13" s="92"/>
      <c r="X13" s="92"/>
      <c r="Y13" s="92"/>
      <c r="Z13" s="92"/>
      <c r="AA13" s="92"/>
      <c r="AB13" s="92"/>
      <c r="AC13" s="92"/>
      <c r="AD13" s="93"/>
      <c r="AE13" s="6"/>
      <c r="AF13" s="6"/>
      <c r="AG13" s="6"/>
      <c r="AH13" s="8"/>
    </row>
    <row r="14" spans="1:34" ht="15" customHeight="1" x14ac:dyDescent="0.25">
      <c r="A14" s="34" t="s">
        <v>5</v>
      </c>
      <c r="C14" s="90" t="s">
        <v>6</v>
      </c>
      <c r="D14" s="90"/>
      <c r="E14" s="90" t="s">
        <v>7</v>
      </c>
      <c r="F14" s="90"/>
      <c r="G14" s="90" t="s">
        <v>8</v>
      </c>
      <c r="H14" s="90"/>
      <c r="I14" s="90" t="s">
        <v>9</v>
      </c>
      <c r="J14" s="90"/>
      <c r="K14" s="90" t="s">
        <v>10</v>
      </c>
      <c r="L14" s="90"/>
      <c r="M14" s="90" t="s">
        <v>11</v>
      </c>
      <c r="N14" s="90"/>
      <c r="O14" s="90" t="s">
        <v>12</v>
      </c>
      <c r="P14" s="90"/>
      <c r="Q14" s="94" t="s">
        <v>102</v>
      </c>
      <c r="R14" s="94"/>
      <c r="S14" s="98" t="s">
        <v>129</v>
      </c>
      <c r="T14" s="98"/>
      <c r="U14" s="94" t="s">
        <v>13</v>
      </c>
      <c r="V14" s="94"/>
      <c r="W14" s="89" t="s">
        <v>14</v>
      </c>
      <c r="X14" s="89"/>
      <c r="Y14" s="89" t="s">
        <v>15</v>
      </c>
      <c r="Z14" s="89"/>
      <c r="AA14" s="89" t="s">
        <v>16</v>
      </c>
      <c r="AB14" s="89"/>
      <c r="AC14" s="89" t="s">
        <v>17</v>
      </c>
      <c r="AD14" s="89"/>
      <c r="AE14" s="90" t="s">
        <v>18</v>
      </c>
      <c r="AF14" s="90"/>
      <c r="AG14" s="17"/>
      <c r="AH14" s="34" t="s">
        <v>19</v>
      </c>
    </row>
    <row r="15" spans="1:34" ht="12" thickBot="1" x14ac:dyDescent="0.3">
      <c r="A15" s="12" t="s">
        <v>20</v>
      </c>
      <c r="B15" s="1" t="s">
        <v>21</v>
      </c>
      <c r="C15" s="1" t="s">
        <v>22</v>
      </c>
      <c r="D15" s="1" t="s">
        <v>23</v>
      </c>
      <c r="E15" s="1" t="s">
        <v>22</v>
      </c>
      <c r="F15" s="1" t="s">
        <v>23</v>
      </c>
      <c r="G15" s="1" t="s">
        <v>22</v>
      </c>
      <c r="H15" s="1" t="s">
        <v>23</v>
      </c>
      <c r="I15" s="1" t="s">
        <v>22</v>
      </c>
      <c r="J15" s="1" t="s">
        <v>23</v>
      </c>
      <c r="K15" s="1" t="s">
        <v>22</v>
      </c>
      <c r="L15" s="1" t="s">
        <v>23</v>
      </c>
      <c r="M15" s="1" t="s">
        <v>22</v>
      </c>
      <c r="N15" s="1" t="s">
        <v>23</v>
      </c>
      <c r="O15" s="1" t="s">
        <v>22</v>
      </c>
      <c r="P15" s="1" t="s">
        <v>23</v>
      </c>
      <c r="Q15" s="1" t="s">
        <v>22</v>
      </c>
      <c r="R15" s="1" t="s">
        <v>23</v>
      </c>
      <c r="S15" s="1" t="s">
        <v>22</v>
      </c>
      <c r="T15" s="1" t="s">
        <v>23</v>
      </c>
      <c r="U15" s="1" t="s">
        <v>22</v>
      </c>
      <c r="V15" s="1" t="s">
        <v>23</v>
      </c>
      <c r="W15" s="1" t="s">
        <v>22</v>
      </c>
      <c r="X15" s="1" t="s">
        <v>23</v>
      </c>
      <c r="Y15" s="1" t="s">
        <v>22</v>
      </c>
      <c r="Z15" s="1" t="s">
        <v>23</v>
      </c>
      <c r="AA15" s="1" t="s">
        <v>22</v>
      </c>
      <c r="AB15" s="1" t="s">
        <v>23</v>
      </c>
      <c r="AC15" s="1" t="s">
        <v>22</v>
      </c>
      <c r="AD15" s="1" t="s">
        <v>23</v>
      </c>
      <c r="AE15" s="1" t="s">
        <v>22</v>
      </c>
      <c r="AF15" s="1" t="s">
        <v>23</v>
      </c>
      <c r="AG15" s="9" t="s">
        <v>18</v>
      </c>
      <c r="AH15" s="1" t="s">
        <v>24</v>
      </c>
    </row>
    <row r="16" spans="1:34" ht="15.75" customHeight="1" x14ac:dyDescent="0.25">
      <c r="A16" s="13" t="s">
        <v>295</v>
      </c>
      <c r="B16" s="2" t="s">
        <v>25</v>
      </c>
      <c r="C16" s="82">
        <v>13</v>
      </c>
      <c r="D16" s="82">
        <v>10</v>
      </c>
      <c r="E16" s="82">
        <v>0</v>
      </c>
      <c r="F16" s="82">
        <v>0</v>
      </c>
      <c r="G16" s="82">
        <v>1</v>
      </c>
      <c r="H16" s="82">
        <v>2</v>
      </c>
      <c r="I16" s="82">
        <v>0</v>
      </c>
      <c r="J16" s="82">
        <v>0</v>
      </c>
      <c r="K16" s="82">
        <v>3</v>
      </c>
      <c r="L16" s="82">
        <v>3</v>
      </c>
      <c r="M16" s="82">
        <v>2</v>
      </c>
      <c r="N16" s="82">
        <v>0</v>
      </c>
      <c r="O16" s="82">
        <v>1</v>
      </c>
      <c r="P16" s="82">
        <v>2</v>
      </c>
      <c r="Q16" s="82">
        <v>3</v>
      </c>
      <c r="R16" s="82">
        <v>2</v>
      </c>
      <c r="S16" s="36">
        <v>0</v>
      </c>
      <c r="T16" s="36">
        <v>0</v>
      </c>
      <c r="U16" s="36">
        <v>0</v>
      </c>
      <c r="V16" s="36">
        <v>0</v>
      </c>
      <c r="W16" s="36">
        <v>11</v>
      </c>
      <c r="X16" s="36">
        <v>15</v>
      </c>
      <c r="Y16" s="36">
        <v>12</v>
      </c>
      <c r="Z16" s="36">
        <v>3</v>
      </c>
      <c r="AA16" s="36">
        <v>0</v>
      </c>
      <c r="AB16" s="36">
        <v>1</v>
      </c>
      <c r="AC16" s="36">
        <v>0</v>
      </c>
      <c r="AD16" s="36">
        <v>0</v>
      </c>
      <c r="AE16" s="3">
        <v>23</v>
      </c>
      <c r="AF16" s="3">
        <v>19</v>
      </c>
      <c r="AG16" s="3">
        <v>42</v>
      </c>
      <c r="AH16" s="121">
        <v>4.0201000000000002</v>
      </c>
    </row>
    <row r="17" spans="1:34" ht="15.75" customHeight="1" x14ac:dyDescent="0.25">
      <c r="A17" s="13" t="s">
        <v>296</v>
      </c>
      <c r="B17" s="2" t="s">
        <v>293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1</v>
      </c>
      <c r="M17" s="83">
        <v>0</v>
      </c>
      <c r="N17" s="83">
        <v>0</v>
      </c>
      <c r="O17" s="83">
        <v>0</v>
      </c>
      <c r="P17" s="83">
        <v>1</v>
      </c>
      <c r="Q17" s="83">
        <v>0</v>
      </c>
      <c r="R17" s="83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1</v>
      </c>
      <c r="AA17" s="37">
        <v>0</v>
      </c>
      <c r="AB17" s="37">
        <v>1</v>
      </c>
      <c r="AC17" s="37">
        <v>0</v>
      </c>
      <c r="AD17" s="37">
        <v>0</v>
      </c>
      <c r="AE17" s="3">
        <v>0</v>
      </c>
      <c r="AF17" s="3">
        <v>2</v>
      </c>
      <c r="AG17" s="3">
        <v>2</v>
      </c>
      <c r="AH17" s="121" t="s">
        <v>321</v>
      </c>
    </row>
    <row r="18" spans="1:34" ht="15.75" customHeight="1" x14ac:dyDescent="0.25">
      <c r="A18" s="13" t="s">
        <v>26</v>
      </c>
      <c r="B18" s="2" t="s">
        <v>27</v>
      </c>
      <c r="C18" s="83">
        <v>11</v>
      </c>
      <c r="D18" s="83">
        <v>37</v>
      </c>
      <c r="E18" s="83">
        <v>0</v>
      </c>
      <c r="F18" s="83">
        <v>0</v>
      </c>
      <c r="G18" s="83">
        <v>0</v>
      </c>
      <c r="H18" s="83">
        <v>2</v>
      </c>
      <c r="I18" s="83">
        <v>0</v>
      </c>
      <c r="J18" s="83">
        <v>0</v>
      </c>
      <c r="K18" s="83">
        <v>0</v>
      </c>
      <c r="L18" s="83">
        <v>2</v>
      </c>
      <c r="M18" s="83">
        <v>0</v>
      </c>
      <c r="N18" s="83">
        <v>2</v>
      </c>
      <c r="O18" s="83">
        <v>0</v>
      </c>
      <c r="P18" s="83">
        <v>0</v>
      </c>
      <c r="Q18" s="83">
        <v>2</v>
      </c>
      <c r="R18" s="83">
        <v>3</v>
      </c>
      <c r="S18" s="37">
        <v>0</v>
      </c>
      <c r="T18" s="37">
        <v>2</v>
      </c>
      <c r="U18" s="37">
        <v>0</v>
      </c>
      <c r="V18" s="37">
        <v>0</v>
      </c>
      <c r="W18" s="37">
        <v>11</v>
      </c>
      <c r="X18" s="37">
        <v>41</v>
      </c>
      <c r="Y18" s="37">
        <v>2</v>
      </c>
      <c r="Z18" s="37">
        <v>7</v>
      </c>
      <c r="AA18" s="37">
        <v>0</v>
      </c>
      <c r="AB18" s="37">
        <v>0</v>
      </c>
      <c r="AC18" s="37">
        <v>0</v>
      </c>
      <c r="AD18" s="37">
        <v>0</v>
      </c>
      <c r="AE18" s="3">
        <v>13</v>
      </c>
      <c r="AF18" s="3">
        <v>48</v>
      </c>
      <c r="AG18" s="3">
        <v>61</v>
      </c>
      <c r="AH18" s="121" t="s">
        <v>322</v>
      </c>
    </row>
    <row r="19" spans="1:34" ht="15.75" customHeight="1" x14ac:dyDescent="0.25">
      <c r="A19" s="13" t="s">
        <v>28</v>
      </c>
      <c r="B19" s="2" t="s">
        <v>29</v>
      </c>
      <c r="C19" s="83">
        <v>3</v>
      </c>
      <c r="D19" s="83">
        <v>11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3">
        <v>1</v>
      </c>
      <c r="Q19" s="83">
        <v>4</v>
      </c>
      <c r="R19" s="83">
        <v>1</v>
      </c>
      <c r="S19" s="37">
        <v>0</v>
      </c>
      <c r="T19" s="37">
        <v>1</v>
      </c>
      <c r="U19" s="37">
        <v>0</v>
      </c>
      <c r="V19" s="37">
        <v>0</v>
      </c>
      <c r="W19" s="37">
        <v>4</v>
      </c>
      <c r="X19" s="37">
        <v>10</v>
      </c>
      <c r="Y19" s="37">
        <v>3</v>
      </c>
      <c r="Z19" s="37">
        <v>4</v>
      </c>
      <c r="AA19" s="37">
        <v>0</v>
      </c>
      <c r="AB19" s="37">
        <v>0</v>
      </c>
      <c r="AC19" s="37">
        <v>0</v>
      </c>
      <c r="AD19" s="37">
        <v>0</v>
      </c>
      <c r="AE19" s="3">
        <v>7</v>
      </c>
      <c r="AF19" s="3">
        <v>14</v>
      </c>
      <c r="AG19" s="3">
        <v>21</v>
      </c>
      <c r="AH19" s="121" t="s">
        <v>323</v>
      </c>
    </row>
    <row r="20" spans="1:34" ht="15.75" customHeight="1" x14ac:dyDescent="0.25">
      <c r="A20" s="13" t="s">
        <v>30</v>
      </c>
      <c r="B20" s="2" t="s">
        <v>31</v>
      </c>
      <c r="C20" s="83">
        <v>8</v>
      </c>
      <c r="D20" s="83">
        <v>7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1</v>
      </c>
      <c r="N20" s="83">
        <v>0</v>
      </c>
      <c r="O20" s="83">
        <v>0</v>
      </c>
      <c r="P20" s="83">
        <v>0</v>
      </c>
      <c r="Q20" s="83">
        <v>18</v>
      </c>
      <c r="R20" s="83">
        <v>5</v>
      </c>
      <c r="S20" s="37">
        <v>1</v>
      </c>
      <c r="T20" s="37">
        <v>1</v>
      </c>
      <c r="U20" s="37">
        <v>0</v>
      </c>
      <c r="V20" s="37">
        <v>0</v>
      </c>
      <c r="W20" s="37">
        <v>13</v>
      </c>
      <c r="X20" s="37">
        <v>9</v>
      </c>
      <c r="Y20" s="37">
        <v>15</v>
      </c>
      <c r="Z20" s="37">
        <v>4</v>
      </c>
      <c r="AA20" s="37">
        <v>0</v>
      </c>
      <c r="AB20" s="37">
        <v>0</v>
      </c>
      <c r="AC20" s="37">
        <v>0</v>
      </c>
      <c r="AD20" s="37">
        <v>0</v>
      </c>
      <c r="AE20" s="3">
        <v>28</v>
      </c>
      <c r="AF20" s="3">
        <v>13</v>
      </c>
      <c r="AG20" s="3">
        <v>41</v>
      </c>
      <c r="AH20" s="121" t="s">
        <v>324</v>
      </c>
    </row>
    <row r="21" spans="1:34" ht="15.75" customHeight="1" x14ac:dyDescent="0.25">
      <c r="A21" s="13" t="s">
        <v>32</v>
      </c>
      <c r="B21" s="2" t="s">
        <v>33</v>
      </c>
      <c r="C21" s="83">
        <v>2</v>
      </c>
      <c r="D21" s="83">
        <v>3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  <c r="N21" s="83">
        <v>0</v>
      </c>
      <c r="O21" s="83">
        <v>1</v>
      </c>
      <c r="P21" s="83">
        <v>0</v>
      </c>
      <c r="Q21" s="83">
        <v>1</v>
      </c>
      <c r="R21" s="83">
        <v>0</v>
      </c>
      <c r="S21" s="37">
        <v>0</v>
      </c>
      <c r="T21" s="37">
        <v>0</v>
      </c>
      <c r="U21" s="37">
        <v>0</v>
      </c>
      <c r="V21" s="37">
        <v>0</v>
      </c>
      <c r="W21" s="37">
        <v>3</v>
      </c>
      <c r="X21" s="37">
        <v>2</v>
      </c>
      <c r="Y21" s="37">
        <v>1</v>
      </c>
      <c r="Z21" s="37">
        <v>1</v>
      </c>
      <c r="AA21" s="37">
        <v>0</v>
      </c>
      <c r="AB21" s="37">
        <v>0</v>
      </c>
      <c r="AC21" s="37">
        <v>0</v>
      </c>
      <c r="AD21" s="37">
        <v>0</v>
      </c>
      <c r="AE21" s="3">
        <v>4</v>
      </c>
      <c r="AF21" s="3">
        <v>3</v>
      </c>
      <c r="AG21" s="3">
        <v>7</v>
      </c>
      <c r="AH21" s="121" t="s">
        <v>325</v>
      </c>
    </row>
    <row r="22" spans="1:34" ht="15.75" customHeight="1" x14ac:dyDescent="0.25">
      <c r="A22" s="13" t="s">
        <v>34</v>
      </c>
      <c r="B22" s="2" t="s">
        <v>35</v>
      </c>
      <c r="C22" s="83">
        <v>17</v>
      </c>
      <c r="D22" s="83">
        <v>33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1</v>
      </c>
      <c r="L22" s="83">
        <v>0</v>
      </c>
      <c r="M22" s="83">
        <v>0</v>
      </c>
      <c r="N22" s="83">
        <v>5</v>
      </c>
      <c r="O22" s="83">
        <v>0</v>
      </c>
      <c r="P22" s="83">
        <v>4</v>
      </c>
      <c r="Q22" s="83">
        <v>2</v>
      </c>
      <c r="R22" s="83">
        <v>1</v>
      </c>
      <c r="S22" s="37">
        <v>0</v>
      </c>
      <c r="T22" s="37">
        <v>0</v>
      </c>
      <c r="U22" s="37">
        <v>0</v>
      </c>
      <c r="V22" s="37">
        <v>0</v>
      </c>
      <c r="W22" s="37">
        <v>11</v>
      </c>
      <c r="X22" s="37">
        <v>33</v>
      </c>
      <c r="Y22" s="37">
        <v>9</v>
      </c>
      <c r="Z22" s="37">
        <v>9</v>
      </c>
      <c r="AA22" s="37">
        <v>0</v>
      </c>
      <c r="AB22" s="37">
        <v>1</v>
      </c>
      <c r="AC22" s="37">
        <v>0</v>
      </c>
      <c r="AD22" s="37">
        <v>0</v>
      </c>
      <c r="AE22" s="3">
        <v>20</v>
      </c>
      <c r="AF22" s="3">
        <v>43</v>
      </c>
      <c r="AG22" s="3">
        <v>63</v>
      </c>
      <c r="AH22" s="121" t="s">
        <v>326</v>
      </c>
    </row>
    <row r="23" spans="1:34" ht="15.75" customHeight="1" x14ac:dyDescent="0.25">
      <c r="A23" s="13" t="s">
        <v>36</v>
      </c>
      <c r="B23" s="2" t="s">
        <v>37</v>
      </c>
      <c r="C23" s="83">
        <v>3</v>
      </c>
      <c r="D23" s="83">
        <v>7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1</v>
      </c>
      <c r="L23" s="83">
        <v>0</v>
      </c>
      <c r="M23" s="83">
        <v>1</v>
      </c>
      <c r="N23" s="83">
        <v>0</v>
      </c>
      <c r="O23" s="83">
        <v>0</v>
      </c>
      <c r="P23" s="83">
        <v>0</v>
      </c>
      <c r="Q23" s="83">
        <v>1</v>
      </c>
      <c r="R23" s="83">
        <v>0</v>
      </c>
      <c r="S23" s="37">
        <v>0</v>
      </c>
      <c r="T23" s="37">
        <v>0</v>
      </c>
      <c r="U23" s="37">
        <v>0</v>
      </c>
      <c r="V23" s="37">
        <v>0</v>
      </c>
      <c r="W23" s="37">
        <v>4</v>
      </c>
      <c r="X23" s="37">
        <v>3</v>
      </c>
      <c r="Y23" s="37">
        <v>2</v>
      </c>
      <c r="Z23" s="37">
        <v>2</v>
      </c>
      <c r="AA23" s="37">
        <v>0</v>
      </c>
      <c r="AB23" s="37">
        <v>2</v>
      </c>
      <c r="AC23" s="37">
        <v>0</v>
      </c>
      <c r="AD23" s="37">
        <v>0</v>
      </c>
      <c r="AE23" s="3">
        <v>6</v>
      </c>
      <c r="AF23" s="3">
        <v>7</v>
      </c>
      <c r="AG23" s="3">
        <v>13</v>
      </c>
      <c r="AH23" s="121" t="s">
        <v>326</v>
      </c>
    </row>
    <row r="24" spans="1:34" ht="15.75" customHeight="1" x14ac:dyDescent="0.25">
      <c r="A24" s="13" t="s">
        <v>304</v>
      </c>
      <c r="B24" s="2" t="s">
        <v>294</v>
      </c>
      <c r="C24" s="83">
        <v>0</v>
      </c>
      <c r="D24" s="83">
        <v>1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3">
        <v>0</v>
      </c>
      <c r="O24" s="83">
        <v>0</v>
      </c>
      <c r="P24" s="83">
        <v>0</v>
      </c>
      <c r="Q24" s="83">
        <v>0</v>
      </c>
      <c r="R24" s="83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1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">
        <v>0</v>
      </c>
      <c r="AF24" s="3">
        <v>1</v>
      </c>
      <c r="AG24" s="3">
        <v>1</v>
      </c>
      <c r="AH24" s="121" t="s">
        <v>327</v>
      </c>
    </row>
    <row r="25" spans="1:34" ht="15.75" customHeight="1" x14ac:dyDescent="0.25">
      <c r="A25" s="13" t="s">
        <v>38</v>
      </c>
      <c r="B25" s="2" t="s">
        <v>39</v>
      </c>
      <c r="C25" s="83">
        <v>4</v>
      </c>
      <c r="D25" s="83">
        <v>10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  <c r="N25" s="83">
        <v>0</v>
      </c>
      <c r="O25" s="83">
        <v>0</v>
      </c>
      <c r="P25" s="83">
        <v>0</v>
      </c>
      <c r="Q25" s="83">
        <v>1</v>
      </c>
      <c r="R25" s="83">
        <v>0</v>
      </c>
      <c r="S25" s="37">
        <v>0</v>
      </c>
      <c r="T25" s="37">
        <v>0</v>
      </c>
      <c r="U25" s="37">
        <v>0</v>
      </c>
      <c r="V25" s="37">
        <v>0</v>
      </c>
      <c r="W25" s="37">
        <v>2</v>
      </c>
      <c r="X25" s="37">
        <v>7</v>
      </c>
      <c r="Y25" s="37">
        <v>2</v>
      </c>
      <c r="Z25" s="37">
        <v>3</v>
      </c>
      <c r="AA25" s="37">
        <v>1</v>
      </c>
      <c r="AB25" s="37">
        <v>0</v>
      </c>
      <c r="AC25" s="37">
        <v>0</v>
      </c>
      <c r="AD25" s="37">
        <v>0</v>
      </c>
      <c r="AE25" s="3">
        <v>5</v>
      </c>
      <c r="AF25" s="3">
        <v>10</v>
      </c>
      <c r="AG25" s="3">
        <v>15</v>
      </c>
      <c r="AH25" s="121" t="s">
        <v>328</v>
      </c>
    </row>
    <row r="26" spans="1:34" ht="15.75" customHeight="1" x14ac:dyDescent="0.25">
      <c r="A26" s="13" t="s">
        <v>40</v>
      </c>
      <c r="B26" s="2" t="s">
        <v>41</v>
      </c>
      <c r="C26" s="83">
        <v>4</v>
      </c>
      <c r="D26" s="83">
        <v>16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  <c r="N26" s="83">
        <v>1</v>
      </c>
      <c r="O26" s="83">
        <v>1</v>
      </c>
      <c r="P26" s="83">
        <v>0</v>
      </c>
      <c r="Q26" s="83">
        <v>7</v>
      </c>
      <c r="R26" s="83">
        <v>1</v>
      </c>
      <c r="S26" s="37">
        <v>1</v>
      </c>
      <c r="T26" s="37">
        <v>0</v>
      </c>
      <c r="U26" s="37">
        <v>0</v>
      </c>
      <c r="V26" s="37">
        <v>0</v>
      </c>
      <c r="W26" s="37">
        <v>4</v>
      </c>
      <c r="X26" s="37">
        <v>12</v>
      </c>
      <c r="Y26" s="37">
        <v>9</v>
      </c>
      <c r="Z26" s="37">
        <v>6</v>
      </c>
      <c r="AA26" s="37">
        <v>0</v>
      </c>
      <c r="AB26" s="37">
        <v>0</v>
      </c>
      <c r="AC26" s="37">
        <v>0</v>
      </c>
      <c r="AD26" s="37">
        <v>0</v>
      </c>
      <c r="AE26" s="3">
        <v>13</v>
      </c>
      <c r="AF26" s="3">
        <v>18</v>
      </c>
      <c r="AG26" s="3">
        <v>31</v>
      </c>
      <c r="AH26" s="121" t="s">
        <v>329</v>
      </c>
    </row>
    <row r="27" spans="1:34" ht="15.75" customHeight="1" x14ac:dyDescent="0.25">
      <c r="A27" s="13" t="s">
        <v>42</v>
      </c>
      <c r="B27" s="2" t="s">
        <v>43</v>
      </c>
      <c r="C27" s="83">
        <v>5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1</v>
      </c>
      <c r="N27" s="83">
        <v>0</v>
      </c>
      <c r="O27" s="83">
        <v>0</v>
      </c>
      <c r="P27" s="83">
        <v>0</v>
      </c>
      <c r="Q27" s="83">
        <v>4</v>
      </c>
      <c r="R27" s="83">
        <v>0</v>
      </c>
      <c r="S27" s="37">
        <v>0</v>
      </c>
      <c r="T27" s="37">
        <v>0</v>
      </c>
      <c r="U27" s="37">
        <v>0</v>
      </c>
      <c r="V27" s="37">
        <v>0</v>
      </c>
      <c r="W27" s="37">
        <v>3</v>
      </c>
      <c r="X27" s="37">
        <v>0</v>
      </c>
      <c r="Y27" s="37">
        <v>7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">
        <v>10</v>
      </c>
      <c r="AF27" s="3">
        <v>0</v>
      </c>
      <c r="AG27" s="3">
        <v>10</v>
      </c>
      <c r="AH27" s="121" t="s">
        <v>330</v>
      </c>
    </row>
    <row r="28" spans="1:34" ht="15.75" customHeight="1" x14ac:dyDescent="0.25">
      <c r="A28" s="13" t="s">
        <v>297</v>
      </c>
      <c r="B28" s="2" t="s">
        <v>135</v>
      </c>
      <c r="C28" s="83">
        <v>1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  <c r="N28" s="83">
        <v>0</v>
      </c>
      <c r="O28" s="83">
        <v>0</v>
      </c>
      <c r="P28" s="83">
        <v>0</v>
      </c>
      <c r="Q28" s="83">
        <v>0</v>
      </c>
      <c r="R28" s="83">
        <v>0</v>
      </c>
      <c r="S28" s="37">
        <v>0</v>
      </c>
      <c r="T28" s="37">
        <v>0</v>
      </c>
      <c r="U28" s="37">
        <v>0</v>
      </c>
      <c r="V28" s="37">
        <v>0</v>
      </c>
      <c r="W28" s="37">
        <v>1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">
        <v>1</v>
      </c>
      <c r="AF28" s="3">
        <v>0</v>
      </c>
      <c r="AG28" s="3">
        <v>1</v>
      </c>
      <c r="AH28" s="121" t="s">
        <v>331</v>
      </c>
    </row>
    <row r="29" spans="1:34" ht="15.75" customHeight="1" x14ac:dyDescent="0.25">
      <c r="A29" s="13" t="s">
        <v>44</v>
      </c>
      <c r="B29" s="2" t="s">
        <v>45</v>
      </c>
      <c r="C29" s="83">
        <v>11</v>
      </c>
      <c r="D29" s="83">
        <v>12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  <c r="N29" s="83">
        <v>0</v>
      </c>
      <c r="O29" s="83">
        <v>0</v>
      </c>
      <c r="P29" s="83">
        <v>0</v>
      </c>
      <c r="Q29" s="83">
        <v>0</v>
      </c>
      <c r="R29" s="83">
        <v>0</v>
      </c>
      <c r="S29" s="37">
        <v>1</v>
      </c>
      <c r="T29" s="37">
        <v>0</v>
      </c>
      <c r="U29" s="37">
        <v>0</v>
      </c>
      <c r="V29" s="37">
        <v>0</v>
      </c>
      <c r="W29" s="37">
        <v>7</v>
      </c>
      <c r="X29" s="37">
        <v>7</v>
      </c>
      <c r="Y29" s="37">
        <v>5</v>
      </c>
      <c r="Z29" s="37">
        <v>5</v>
      </c>
      <c r="AA29" s="37">
        <v>0</v>
      </c>
      <c r="AB29" s="37">
        <v>0</v>
      </c>
      <c r="AC29" s="37">
        <v>0</v>
      </c>
      <c r="AD29" s="37">
        <v>0</v>
      </c>
      <c r="AE29" s="3">
        <v>12</v>
      </c>
      <c r="AF29" s="3">
        <v>12</v>
      </c>
      <c r="AG29" s="3">
        <v>24</v>
      </c>
      <c r="AH29" s="121">
        <v>9.0401000000000007</v>
      </c>
    </row>
    <row r="30" spans="1:34" ht="15.75" customHeight="1" x14ac:dyDescent="0.25">
      <c r="A30" s="13" t="s">
        <v>298</v>
      </c>
      <c r="B30" s="2" t="s">
        <v>46</v>
      </c>
      <c r="C30" s="83">
        <v>12</v>
      </c>
      <c r="D30" s="83">
        <v>11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  <c r="N30" s="83">
        <v>0</v>
      </c>
      <c r="O30" s="83">
        <v>0</v>
      </c>
      <c r="P30" s="83">
        <v>2</v>
      </c>
      <c r="Q30" s="83">
        <v>0</v>
      </c>
      <c r="R30" s="83">
        <v>0</v>
      </c>
      <c r="S30" s="37">
        <v>0</v>
      </c>
      <c r="T30" s="37">
        <v>0</v>
      </c>
      <c r="U30" s="37">
        <v>0</v>
      </c>
      <c r="V30" s="37">
        <v>0</v>
      </c>
      <c r="W30" s="37">
        <v>7</v>
      </c>
      <c r="X30" s="37">
        <v>10</v>
      </c>
      <c r="Y30" s="37">
        <v>4</v>
      </c>
      <c r="Z30" s="37">
        <v>3</v>
      </c>
      <c r="AA30" s="37">
        <v>1</v>
      </c>
      <c r="AB30" s="37">
        <v>0</v>
      </c>
      <c r="AC30" s="37">
        <v>0</v>
      </c>
      <c r="AD30" s="37">
        <v>0</v>
      </c>
      <c r="AE30" s="3">
        <v>12</v>
      </c>
      <c r="AF30" s="3">
        <v>13</v>
      </c>
      <c r="AG30" s="3">
        <v>25</v>
      </c>
      <c r="AH30" s="121">
        <v>9.0402000000000005</v>
      </c>
    </row>
    <row r="31" spans="1:34" ht="15.75" customHeight="1" x14ac:dyDescent="0.25">
      <c r="A31" s="13" t="s">
        <v>299</v>
      </c>
      <c r="B31" s="2" t="s">
        <v>47</v>
      </c>
      <c r="C31" s="83">
        <v>1</v>
      </c>
      <c r="D31" s="83">
        <v>10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N31" s="83">
        <v>2</v>
      </c>
      <c r="O31" s="83">
        <v>0</v>
      </c>
      <c r="P31" s="83">
        <v>1</v>
      </c>
      <c r="Q31" s="83">
        <v>0</v>
      </c>
      <c r="R31" s="83">
        <v>2</v>
      </c>
      <c r="S31" s="37">
        <v>0</v>
      </c>
      <c r="T31" s="37">
        <v>0</v>
      </c>
      <c r="U31" s="37">
        <v>0</v>
      </c>
      <c r="V31" s="37">
        <v>0</v>
      </c>
      <c r="W31" s="37">
        <v>1</v>
      </c>
      <c r="X31" s="37">
        <v>12</v>
      </c>
      <c r="Y31" s="37">
        <v>0</v>
      </c>
      <c r="Z31" s="37">
        <v>2</v>
      </c>
      <c r="AA31" s="37">
        <v>0</v>
      </c>
      <c r="AB31" s="37">
        <v>1</v>
      </c>
      <c r="AC31" s="37">
        <v>0</v>
      </c>
      <c r="AD31" s="37">
        <v>0</v>
      </c>
      <c r="AE31" s="3">
        <v>1</v>
      </c>
      <c r="AF31" s="3">
        <v>15</v>
      </c>
      <c r="AG31" s="3">
        <v>16</v>
      </c>
      <c r="AH31" s="121">
        <v>9.0998999999999999</v>
      </c>
    </row>
    <row r="32" spans="1:34" ht="15.75" customHeight="1" x14ac:dyDescent="0.25">
      <c r="A32" s="13" t="s">
        <v>305</v>
      </c>
      <c r="B32" s="2" t="s">
        <v>48</v>
      </c>
      <c r="C32" s="83">
        <v>5</v>
      </c>
      <c r="D32" s="83">
        <v>7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1</v>
      </c>
      <c r="N32" s="83">
        <v>1</v>
      </c>
      <c r="O32" s="83">
        <v>0</v>
      </c>
      <c r="P32" s="83">
        <v>0</v>
      </c>
      <c r="Q32" s="83">
        <v>0</v>
      </c>
      <c r="R32" s="83">
        <v>0</v>
      </c>
      <c r="S32" s="37">
        <v>0</v>
      </c>
      <c r="T32" s="37">
        <v>0</v>
      </c>
      <c r="U32" s="37">
        <v>0</v>
      </c>
      <c r="V32" s="37">
        <v>0</v>
      </c>
      <c r="W32" s="37">
        <v>5</v>
      </c>
      <c r="X32" s="37">
        <v>7</v>
      </c>
      <c r="Y32" s="37">
        <v>1</v>
      </c>
      <c r="Z32" s="37">
        <v>1</v>
      </c>
      <c r="AA32" s="37">
        <v>0</v>
      </c>
      <c r="AB32" s="37">
        <v>0</v>
      </c>
      <c r="AC32" s="37">
        <v>0</v>
      </c>
      <c r="AD32" s="37">
        <v>0</v>
      </c>
      <c r="AE32" s="3">
        <v>6</v>
      </c>
      <c r="AF32" s="3">
        <v>8</v>
      </c>
      <c r="AG32" s="3">
        <v>14</v>
      </c>
      <c r="AH32" s="121" t="s">
        <v>332</v>
      </c>
    </row>
    <row r="33" spans="1:34" ht="15.75" customHeight="1" x14ac:dyDescent="0.25">
      <c r="A33" s="13" t="s">
        <v>49</v>
      </c>
      <c r="B33" s="2" t="s">
        <v>50</v>
      </c>
      <c r="C33" s="83">
        <v>13</v>
      </c>
      <c r="D33" s="83">
        <v>10</v>
      </c>
      <c r="E33" s="83">
        <v>0</v>
      </c>
      <c r="F33" s="83">
        <v>0</v>
      </c>
      <c r="G33" s="83">
        <v>1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3">
        <v>0</v>
      </c>
      <c r="P33" s="83">
        <v>0</v>
      </c>
      <c r="Q33" s="83">
        <v>1</v>
      </c>
      <c r="R33" s="83">
        <v>0</v>
      </c>
      <c r="S33" s="37">
        <v>0</v>
      </c>
      <c r="T33" s="37">
        <v>0</v>
      </c>
      <c r="U33" s="37">
        <v>0</v>
      </c>
      <c r="V33" s="37">
        <v>0</v>
      </c>
      <c r="W33" s="37">
        <v>11</v>
      </c>
      <c r="X33" s="37">
        <v>8</v>
      </c>
      <c r="Y33" s="37">
        <v>4</v>
      </c>
      <c r="Z33" s="37">
        <v>1</v>
      </c>
      <c r="AA33" s="37">
        <v>0</v>
      </c>
      <c r="AB33" s="37">
        <v>1</v>
      </c>
      <c r="AC33" s="37">
        <v>0</v>
      </c>
      <c r="AD33" s="37">
        <v>0</v>
      </c>
      <c r="AE33" s="3">
        <v>15</v>
      </c>
      <c r="AF33" s="3">
        <v>10</v>
      </c>
      <c r="AG33" s="3">
        <v>25</v>
      </c>
      <c r="AH33" s="121" t="s">
        <v>333</v>
      </c>
    </row>
    <row r="34" spans="1:34" ht="15.75" customHeight="1" x14ac:dyDescent="0.25">
      <c r="A34" s="13" t="s">
        <v>51</v>
      </c>
      <c r="B34" s="2" t="s">
        <v>52</v>
      </c>
      <c r="C34" s="83">
        <v>17</v>
      </c>
      <c r="D34" s="83">
        <v>8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83">
        <v>0</v>
      </c>
      <c r="K34" s="83">
        <v>0</v>
      </c>
      <c r="L34" s="83">
        <v>0</v>
      </c>
      <c r="M34" s="83">
        <v>0</v>
      </c>
      <c r="N34" s="83">
        <v>0</v>
      </c>
      <c r="O34" s="83">
        <v>1</v>
      </c>
      <c r="P34" s="83">
        <v>0</v>
      </c>
      <c r="Q34" s="83">
        <v>6</v>
      </c>
      <c r="R34" s="83">
        <v>0</v>
      </c>
      <c r="S34" s="37">
        <v>0</v>
      </c>
      <c r="T34" s="37">
        <v>0</v>
      </c>
      <c r="U34" s="37">
        <v>0</v>
      </c>
      <c r="V34" s="37">
        <v>0</v>
      </c>
      <c r="W34" s="37">
        <v>10</v>
      </c>
      <c r="X34" s="37">
        <v>7</v>
      </c>
      <c r="Y34" s="37">
        <v>14</v>
      </c>
      <c r="Z34" s="37">
        <v>1</v>
      </c>
      <c r="AA34" s="37">
        <v>0</v>
      </c>
      <c r="AB34" s="37">
        <v>0</v>
      </c>
      <c r="AC34" s="37">
        <v>0</v>
      </c>
      <c r="AD34" s="37">
        <v>0</v>
      </c>
      <c r="AE34" s="3">
        <v>24</v>
      </c>
      <c r="AF34" s="3">
        <v>8</v>
      </c>
      <c r="AG34" s="3">
        <v>32</v>
      </c>
      <c r="AH34" s="121" t="s">
        <v>334</v>
      </c>
    </row>
    <row r="35" spans="1:34" ht="15.75" customHeight="1" x14ac:dyDescent="0.25">
      <c r="A35" s="13" t="s">
        <v>53</v>
      </c>
      <c r="B35" s="2" t="s">
        <v>54</v>
      </c>
      <c r="C35" s="83">
        <v>4</v>
      </c>
      <c r="D35" s="83">
        <v>12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  <c r="J35" s="83">
        <v>0</v>
      </c>
      <c r="K35" s="83">
        <v>0</v>
      </c>
      <c r="L35" s="83">
        <v>1</v>
      </c>
      <c r="M35" s="83">
        <v>0</v>
      </c>
      <c r="N35" s="83">
        <v>0</v>
      </c>
      <c r="O35" s="83">
        <v>0</v>
      </c>
      <c r="P35" s="83">
        <v>1</v>
      </c>
      <c r="Q35" s="83">
        <v>0</v>
      </c>
      <c r="R35" s="83">
        <v>0</v>
      </c>
      <c r="S35" s="37">
        <v>0</v>
      </c>
      <c r="T35" s="37">
        <v>0</v>
      </c>
      <c r="U35" s="37">
        <v>0</v>
      </c>
      <c r="V35" s="37">
        <v>0</v>
      </c>
      <c r="W35" s="37">
        <v>4</v>
      </c>
      <c r="X35" s="37">
        <v>11</v>
      </c>
      <c r="Y35" s="37">
        <v>0</v>
      </c>
      <c r="Z35" s="37">
        <v>3</v>
      </c>
      <c r="AA35" s="37">
        <v>0</v>
      </c>
      <c r="AB35" s="37">
        <v>0</v>
      </c>
      <c r="AC35" s="37">
        <v>0</v>
      </c>
      <c r="AD35" s="37">
        <v>0</v>
      </c>
      <c r="AE35" s="3">
        <v>4</v>
      </c>
      <c r="AF35" s="3">
        <v>14</v>
      </c>
      <c r="AG35" s="3">
        <v>18</v>
      </c>
      <c r="AH35" s="121" t="s">
        <v>335</v>
      </c>
    </row>
    <row r="36" spans="1:34" ht="15.75" customHeight="1" x14ac:dyDescent="0.25">
      <c r="A36" s="13" t="s">
        <v>55</v>
      </c>
      <c r="B36" s="2" t="s">
        <v>56</v>
      </c>
      <c r="C36" s="83">
        <v>13</v>
      </c>
      <c r="D36" s="83">
        <v>14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1</v>
      </c>
      <c r="M36" s="83">
        <v>1</v>
      </c>
      <c r="N36" s="83">
        <v>1</v>
      </c>
      <c r="O36" s="83">
        <v>1</v>
      </c>
      <c r="P36" s="83">
        <v>2</v>
      </c>
      <c r="Q36" s="83">
        <v>0</v>
      </c>
      <c r="R36" s="83">
        <v>0</v>
      </c>
      <c r="S36" s="37">
        <v>0</v>
      </c>
      <c r="T36" s="37">
        <v>0</v>
      </c>
      <c r="U36" s="37">
        <v>0</v>
      </c>
      <c r="V36" s="37">
        <v>0</v>
      </c>
      <c r="W36" s="37">
        <v>10</v>
      </c>
      <c r="X36" s="37">
        <v>14</v>
      </c>
      <c r="Y36" s="37">
        <v>5</v>
      </c>
      <c r="Z36" s="37">
        <v>4</v>
      </c>
      <c r="AA36" s="37">
        <v>0</v>
      </c>
      <c r="AB36" s="37">
        <v>0</v>
      </c>
      <c r="AC36" s="37">
        <v>0</v>
      </c>
      <c r="AD36" s="37">
        <v>0</v>
      </c>
      <c r="AE36" s="3">
        <v>15</v>
      </c>
      <c r="AF36" s="3">
        <v>18</v>
      </c>
      <c r="AG36" s="3">
        <v>33</v>
      </c>
      <c r="AH36" s="121" t="s">
        <v>336</v>
      </c>
    </row>
    <row r="37" spans="1:34" ht="15.75" customHeight="1" x14ac:dyDescent="0.25">
      <c r="A37" s="13" t="s">
        <v>57</v>
      </c>
      <c r="B37" s="2" t="s">
        <v>58</v>
      </c>
      <c r="C37" s="83">
        <v>4</v>
      </c>
      <c r="D37" s="83">
        <v>12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83">
        <v>1</v>
      </c>
      <c r="O37" s="83">
        <v>0</v>
      </c>
      <c r="P37" s="83">
        <v>0</v>
      </c>
      <c r="Q37" s="83">
        <v>2</v>
      </c>
      <c r="R37" s="83">
        <v>1</v>
      </c>
      <c r="S37" s="37">
        <v>0</v>
      </c>
      <c r="T37" s="37">
        <v>0</v>
      </c>
      <c r="U37" s="37">
        <v>0</v>
      </c>
      <c r="V37" s="37">
        <v>0</v>
      </c>
      <c r="W37" s="37">
        <v>1</v>
      </c>
      <c r="X37" s="37">
        <v>4</v>
      </c>
      <c r="Y37" s="37">
        <v>4</v>
      </c>
      <c r="Z37" s="37">
        <v>8</v>
      </c>
      <c r="AA37" s="37">
        <v>1</v>
      </c>
      <c r="AB37" s="37">
        <v>2</v>
      </c>
      <c r="AC37" s="37">
        <v>0</v>
      </c>
      <c r="AD37" s="37">
        <v>0</v>
      </c>
      <c r="AE37" s="3">
        <v>6</v>
      </c>
      <c r="AF37" s="3">
        <v>14</v>
      </c>
      <c r="AG37" s="3">
        <v>20</v>
      </c>
      <c r="AH37" s="121" t="s">
        <v>337</v>
      </c>
    </row>
    <row r="38" spans="1:34" ht="15.75" customHeight="1" x14ac:dyDescent="0.25">
      <c r="A38" s="13" t="s">
        <v>59</v>
      </c>
      <c r="B38" s="2" t="s">
        <v>60</v>
      </c>
      <c r="C38" s="83">
        <v>16</v>
      </c>
      <c r="D38" s="83">
        <v>6</v>
      </c>
      <c r="E38" s="83">
        <v>0</v>
      </c>
      <c r="F38" s="83">
        <v>0</v>
      </c>
      <c r="G38" s="83">
        <v>0</v>
      </c>
      <c r="H38" s="83">
        <v>1</v>
      </c>
      <c r="I38" s="83">
        <v>0</v>
      </c>
      <c r="J38" s="83">
        <v>0</v>
      </c>
      <c r="K38" s="83">
        <v>2</v>
      </c>
      <c r="L38" s="83">
        <v>0</v>
      </c>
      <c r="M38" s="83">
        <v>0</v>
      </c>
      <c r="N38" s="83">
        <v>0</v>
      </c>
      <c r="O38" s="83">
        <v>0</v>
      </c>
      <c r="P38" s="83">
        <v>1</v>
      </c>
      <c r="Q38" s="83">
        <v>63</v>
      </c>
      <c r="R38" s="83">
        <v>8</v>
      </c>
      <c r="S38" s="37">
        <v>0</v>
      </c>
      <c r="T38" s="37">
        <v>0</v>
      </c>
      <c r="U38" s="37">
        <v>0</v>
      </c>
      <c r="V38" s="37">
        <v>0</v>
      </c>
      <c r="W38" s="37">
        <v>46</v>
      </c>
      <c r="X38" s="37">
        <v>11</v>
      </c>
      <c r="Y38" s="37">
        <v>35</v>
      </c>
      <c r="Z38" s="37">
        <v>5</v>
      </c>
      <c r="AA38" s="37">
        <v>0</v>
      </c>
      <c r="AB38" s="37">
        <v>0</v>
      </c>
      <c r="AC38" s="37">
        <v>0</v>
      </c>
      <c r="AD38" s="37">
        <v>0</v>
      </c>
      <c r="AE38" s="3">
        <v>81</v>
      </c>
      <c r="AF38" s="3">
        <v>16</v>
      </c>
      <c r="AG38" s="3">
        <v>97</v>
      </c>
      <c r="AH38" s="121" t="s">
        <v>287</v>
      </c>
    </row>
    <row r="39" spans="1:34" ht="15.75" customHeight="1" x14ac:dyDescent="0.25">
      <c r="A39" s="13" t="s">
        <v>61</v>
      </c>
      <c r="B39" s="2" t="s">
        <v>62</v>
      </c>
      <c r="C39" s="83">
        <v>29</v>
      </c>
      <c r="D39" s="83">
        <v>8</v>
      </c>
      <c r="E39" s="83">
        <v>0</v>
      </c>
      <c r="F39" s="83">
        <v>0</v>
      </c>
      <c r="G39" s="83">
        <v>4</v>
      </c>
      <c r="H39" s="83">
        <v>0</v>
      </c>
      <c r="I39" s="83">
        <v>0</v>
      </c>
      <c r="J39" s="83">
        <v>0</v>
      </c>
      <c r="K39" s="83">
        <v>0</v>
      </c>
      <c r="L39" s="83">
        <v>1</v>
      </c>
      <c r="M39" s="83">
        <v>0</v>
      </c>
      <c r="N39" s="83">
        <v>0</v>
      </c>
      <c r="O39" s="83">
        <v>2</v>
      </c>
      <c r="P39" s="83">
        <v>0</v>
      </c>
      <c r="Q39" s="83">
        <v>39</v>
      </c>
      <c r="R39" s="83">
        <v>2</v>
      </c>
      <c r="S39" s="37">
        <v>1</v>
      </c>
      <c r="T39" s="37">
        <v>0</v>
      </c>
      <c r="U39" s="37">
        <v>0</v>
      </c>
      <c r="V39" s="37">
        <v>0</v>
      </c>
      <c r="W39" s="37">
        <v>40</v>
      </c>
      <c r="X39" s="37">
        <v>5</v>
      </c>
      <c r="Y39" s="37">
        <v>32</v>
      </c>
      <c r="Z39" s="37">
        <v>6</v>
      </c>
      <c r="AA39" s="37">
        <v>3</v>
      </c>
      <c r="AB39" s="37">
        <v>0</v>
      </c>
      <c r="AC39" s="37">
        <v>0</v>
      </c>
      <c r="AD39" s="37">
        <v>0</v>
      </c>
      <c r="AE39" s="3">
        <v>75</v>
      </c>
      <c r="AF39" s="3">
        <v>11</v>
      </c>
      <c r="AG39" s="3">
        <v>86</v>
      </c>
      <c r="AH39" s="121" t="s">
        <v>338</v>
      </c>
    </row>
    <row r="40" spans="1:34" ht="15.75" customHeight="1" x14ac:dyDescent="0.25">
      <c r="A40" s="13" t="s">
        <v>63</v>
      </c>
      <c r="B40" s="2" t="s">
        <v>64</v>
      </c>
      <c r="C40" s="83">
        <v>10</v>
      </c>
      <c r="D40" s="83">
        <v>9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  <c r="J40" s="83">
        <v>0</v>
      </c>
      <c r="K40" s="83">
        <v>1</v>
      </c>
      <c r="L40" s="83">
        <v>0</v>
      </c>
      <c r="M40" s="83">
        <v>0</v>
      </c>
      <c r="N40" s="83">
        <v>0</v>
      </c>
      <c r="O40" s="83">
        <v>0</v>
      </c>
      <c r="P40" s="83">
        <v>1</v>
      </c>
      <c r="Q40" s="83">
        <v>9</v>
      </c>
      <c r="R40" s="83">
        <v>0</v>
      </c>
      <c r="S40" s="37">
        <v>0</v>
      </c>
      <c r="T40" s="37">
        <v>0</v>
      </c>
      <c r="U40" s="37">
        <v>0</v>
      </c>
      <c r="V40" s="37">
        <v>0</v>
      </c>
      <c r="W40" s="37">
        <v>7</v>
      </c>
      <c r="X40" s="37">
        <v>4</v>
      </c>
      <c r="Y40" s="37">
        <v>12</v>
      </c>
      <c r="Z40" s="37">
        <v>6</v>
      </c>
      <c r="AA40" s="37">
        <v>1</v>
      </c>
      <c r="AB40" s="37">
        <v>0</v>
      </c>
      <c r="AC40" s="37">
        <v>0</v>
      </c>
      <c r="AD40" s="37">
        <v>0</v>
      </c>
      <c r="AE40" s="3">
        <v>20</v>
      </c>
      <c r="AF40" s="3">
        <v>10</v>
      </c>
      <c r="AG40" s="3">
        <v>30</v>
      </c>
      <c r="AH40" s="121" t="s">
        <v>339</v>
      </c>
    </row>
    <row r="41" spans="1:34" ht="15.75" customHeight="1" x14ac:dyDescent="0.25">
      <c r="A41" s="13" t="s">
        <v>65</v>
      </c>
      <c r="B41" s="2" t="s">
        <v>66</v>
      </c>
      <c r="C41" s="83">
        <v>13</v>
      </c>
      <c r="D41" s="83">
        <v>2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2</v>
      </c>
      <c r="L41" s="83">
        <v>0</v>
      </c>
      <c r="M41" s="83">
        <v>3</v>
      </c>
      <c r="N41" s="83">
        <v>0</v>
      </c>
      <c r="O41" s="83">
        <v>1</v>
      </c>
      <c r="P41" s="83">
        <v>0</v>
      </c>
      <c r="Q41" s="83">
        <v>1</v>
      </c>
      <c r="R41" s="83">
        <v>0</v>
      </c>
      <c r="S41" s="37">
        <v>0</v>
      </c>
      <c r="T41" s="37">
        <v>0</v>
      </c>
      <c r="U41" s="37">
        <v>0</v>
      </c>
      <c r="V41" s="37">
        <v>0</v>
      </c>
      <c r="W41" s="37">
        <v>10</v>
      </c>
      <c r="X41" s="37">
        <v>2</v>
      </c>
      <c r="Y41" s="37">
        <v>10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">
        <v>20</v>
      </c>
      <c r="AF41" s="3">
        <v>2</v>
      </c>
      <c r="AG41" s="3">
        <v>22</v>
      </c>
      <c r="AH41" s="121" t="s">
        <v>340</v>
      </c>
    </row>
    <row r="42" spans="1:34" ht="15.75" customHeight="1" x14ac:dyDescent="0.25">
      <c r="A42" s="13" t="s">
        <v>67</v>
      </c>
      <c r="B42" s="2" t="s">
        <v>68</v>
      </c>
      <c r="C42" s="83">
        <v>4</v>
      </c>
      <c r="D42" s="83">
        <v>10</v>
      </c>
      <c r="E42" s="83">
        <v>0</v>
      </c>
      <c r="F42" s="83">
        <v>0</v>
      </c>
      <c r="G42" s="83">
        <v>0</v>
      </c>
      <c r="H42" s="83">
        <v>0</v>
      </c>
      <c r="I42" s="83">
        <v>0</v>
      </c>
      <c r="J42" s="83">
        <v>0</v>
      </c>
      <c r="K42" s="83">
        <v>0</v>
      </c>
      <c r="L42" s="83">
        <v>0</v>
      </c>
      <c r="M42" s="83">
        <v>0</v>
      </c>
      <c r="N42" s="83">
        <v>2</v>
      </c>
      <c r="O42" s="83">
        <v>0</v>
      </c>
      <c r="P42" s="83">
        <v>0</v>
      </c>
      <c r="Q42" s="83">
        <v>1</v>
      </c>
      <c r="R42" s="83">
        <v>0</v>
      </c>
      <c r="S42" s="37">
        <v>0</v>
      </c>
      <c r="T42" s="37">
        <v>0</v>
      </c>
      <c r="U42" s="37">
        <v>0</v>
      </c>
      <c r="V42" s="37">
        <v>0</v>
      </c>
      <c r="W42" s="37">
        <v>3</v>
      </c>
      <c r="X42" s="37">
        <v>10</v>
      </c>
      <c r="Y42" s="37">
        <v>2</v>
      </c>
      <c r="Z42" s="37">
        <v>2</v>
      </c>
      <c r="AA42" s="37">
        <v>0</v>
      </c>
      <c r="AB42" s="37">
        <v>0</v>
      </c>
      <c r="AC42" s="37">
        <v>0</v>
      </c>
      <c r="AD42" s="37">
        <v>0</v>
      </c>
      <c r="AE42" s="3">
        <v>5</v>
      </c>
      <c r="AF42" s="3">
        <v>12</v>
      </c>
      <c r="AG42" s="3">
        <v>17</v>
      </c>
      <c r="AH42" s="121" t="s">
        <v>341</v>
      </c>
    </row>
    <row r="43" spans="1:34" ht="15.75" customHeight="1" x14ac:dyDescent="0.25">
      <c r="A43" s="13" t="s">
        <v>119</v>
      </c>
      <c r="B43" s="2" t="s">
        <v>69</v>
      </c>
      <c r="C43" s="83">
        <v>8</v>
      </c>
      <c r="D43" s="83">
        <v>6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83">
        <v>0</v>
      </c>
      <c r="N43" s="83">
        <v>1</v>
      </c>
      <c r="O43" s="83">
        <v>0</v>
      </c>
      <c r="P43" s="83">
        <v>0</v>
      </c>
      <c r="Q43" s="83">
        <v>0</v>
      </c>
      <c r="R43" s="83">
        <v>0</v>
      </c>
      <c r="S43" s="37">
        <v>0</v>
      </c>
      <c r="T43" s="37">
        <v>1</v>
      </c>
      <c r="U43" s="37">
        <v>0</v>
      </c>
      <c r="V43" s="37">
        <v>0</v>
      </c>
      <c r="W43" s="37">
        <v>7</v>
      </c>
      <c r="X43" s="37">
        <v>6</v>
      </c>
      <c r="Y43" s="37">
        <v>1</v>
      </c>
      <c r="Z43" s="37">
        <v>2</v>
      </c>
      <c r="AA43" s="37">
        <v>0</v>
      </c>
      <c r="AB43" s="37">
        <v>0</v>
      </c>
      <c r="AC43" s="37">
        <v>0</v>
      </c>
      <c r="AD43" s="37">
        <v>0</v>
      </c>
      <c r="AE43" s="3">
        <v>8</v>
      </c>
      <c r="AF43" s="3">
        <v>8</v>
      </c>
      <c r="AG43" s="3">
        <v>16</v>
      </c>
      <c r="AH43" s="121" t="s">
        <v>342</v>
      </c>
    </row>
    <row r="44" spans="1:34" ht="15.75" customHeight="1" x14ac:dyDescent="0.25">
      <c r="A44" s="13" t="s">
        <v>300</v>
      </c>
      <c r="B44" s="2" t="s">
        <v>70</v>
      </c>
      <c r="C44" s="83">
        <v>1</v>
      </c>
      <c r="D44" s="83">
        <v>2</v>
      </c>
      <c r="E44" s="83">
        <v>0</v>
      </c>
      <c r="F44" s="83">
        <v>0</v>
      </c>
      <c r="G44" s="83">
        <v>0</v>
      </c>
      <c r="H44" s="83">
        <v>0</v>
      </c>
      <c r="I44" s="83">
        <v>0</v>
      </c>
      <c r="J44" s="83">
        <v>0</v>
      </c>
      <c r="K44" s="83">
        <v>0</v>
      </c>
      <c r="L44" s="83">
        <v>0</v>
      </c>
      <c r="M44" s="83">
        <v>0</v>
      </c>
      <c r="N44" s="83">
        <v>0</v>
      </c>
      <c r="O44" s="83">
        <v>0</v>
      </c>
      <c r="P44" s="83">
        <v>0</v>
      </c>
      <c r="Q44" s="83">
        <v>0</v>
      </c>
      <c r="R44" s="83">
        <v>0</v>
      </c>
      <c r="S44" s="37">
        <v>0</v>
      </c>
      <c r="T44" s="37">
        <v>0</v>
      </c>
      <c r="U44" s="37">
        <v>0</v>
      </c>
      <c r="V44" s="37">
        <v>0</v>
      </c>
      <c r="W44" s="37">
        <v>1</v>
      </c>
      <c r="X44" s="37">
        <v>1</v>
      </c>
      <c r="Y44" s="37">
        <v>0</v>
      </c>
      <c r="Z44" s="37">
        <v>1</v>
      </c>
      <c r="AA44" s="37">
        <v>0</v>
      </c>
      <c r="AB44" s="37">
        <v>0</v>
      </c>
      <c r="AC44" s="37">
        <v>0</v>
      </c>
      <c r="AD44" s="37">
        <v>0</v>
      </c>
      <c r="AE44" s="3">
        <v>1</v>
      </c>
      <c r="AF44" s="3">
        <v>2</v>
      </c>
      <c r="AG44" s="3">
        <v>3</v>
      </c>
      <c r="AH44" s="121" t="s">
        <v>343</v>
      </c>
    </row>
    <row r="45" spans="1:34" ht="15.75" customHeight="1" x14ac:dyDescent="0.25">
      <c r="A45" s="13" t="s">
        <v>71</v>
      </c>
      <c r="B45" s="2" t="s">
        <v>72</v>
      </c>
      <c r="C45" s="83">
        <v>1</v>
      </c>
      <c r="D45" s="83">
        <v>10</v>
      </c>
      <c r="E45" s="83">
        <v>0</v>
      </c>
      <c r="F45" s="83">
        <v>0</v>
      </c>
      <c r="G45" s="83">
        <v>0</v>
      </c>
      <c r="H45" s="83">
        <v>0</v>
      </c>
      <c r="I45" s="83">
        <v>0</v>
      </c>
      <c r="J45" s="83">
        <v>0</v>
      </c>
      <c r="K45" s="83">
        <v>0</v>
      </c>
      <c r="L45" s="83">
        <v>0</v>
      </c>
      <c r="M45" s="83">
        <v>0</v>
      </c>
      <c r="N45" s="83">
        <v>0</v>
      </c>
      <c r="O45" s="83">
        <v>0</v>
      </c>
      <c r="P45" s="83">
        <v>0</v>
      </c>
      <c r="Q45" s="83">
        <v>1</v>
      </c>
      <c r="R45" s="83">
        <v>0</v>
      </c>
      <c r="S45" s="37">
        <v>0</v>
      </c>
      <c r="T45" s="37">
        <v>0</v>
      </c>
      <c r="U45" s="37">
        <v>0</v>
      </c>
      <c r="V45" s="37">
        <v>0</v>
      </c>
      <c r="W45" s="37">
        <v>2</v>
      </c>
      <c r="X45" s="37">
        <v>7</v>
      </c>
      <c r="Y45" s="37">
        <v>0</v>
      </c>
      <c r="Z45" s="37">
        <v>3</v>
      </c>
      <c r="AA45" s="37">
        <v>0</v>
      </c>
      <c r="AB45" s="37">
        <v>0</v>
      </c>
      <c r="AC45" s="37">
        <v>0</v>
      </c>
      <c r="AD45" s="37">
        <v>0</v>
      </c>
      <c r="AE45" s="3">
        <v>2</v>
      </c>
      <c r="AF45" s="3">
        <v>10</v>
      </c>
      <c r="AG45" s="3">
        <v>12</v>
      </c>
      <c r="AH45" s="121" t="s">
        <v>344</v>
      </c>
    </row>
    <row r="46" spans="1:34" ht="15.75" customHeight="1" x14ac:dyDescent="0.25">
      <c r="A46" s="13" t="s">
        <v>301</v>
      </c>
      <c r="B46" s="2" t="s">
        <v>73</v>
      </c>
      <c r="C46" s="83">
        <v>0</v>
      </c>
      <c r="D46" s="83">
        <v>1</v>
      </c>
      <c r="E46" s="83">
        <v>0</v>
      </c>
      <c r="F46" s="83">
        <v>0</v>
      </c>
      <c r="G46" s="83">
        <v>0</v>
      </c>
      <c r="H46" s="83">
        <v>1</v>
      </c>
      <c r="I46" s="83">
        <v>0</v>
      </c>
      <c r="J46" s="83">
        <v>0</v>
      </c>
      <c r="K46" s="83">
        <v>0</v>
      </c>
      <c r="L46" s="83">
        <v>0</v>
      </c>
      <c r="M46" s="83">
        <v>0</v>
      </c>
      <c r="N46" s="83">
        <v>0</v>
      </c>
      <c r="O46" s="83">
        <v>0</v>
      </c>
      <c r="P46" s="83">
        <v>0</v>
      </c>
      <c r="Q46" s="83">
        <v>0</v>
      </c>
      <c r="R46" s="83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1</v>
      </c>
      <c r="Y46" s="37">
        <v>0</v>
      </c>
      <c r="Z46" s="37">
        <v>1</v>
      </c>
      <c r="AA46" s="37">
        <v>0</v>
      </c>
      <c r="AB46" s="37">
        <v>0</v>
      </c>
      <c r="AC46" s="37">
        <v>0</v>
      </c>
      <c r="AD46" s="37">
        <v>0</v>
      </c>
      <c r="AE46" s="3">
        <v>0</v>
      </c>
      <c r="AF46" s="3">
        <v>2</v>
      </c>
      <c r="AG46" s="3">
        <v>2</v>
      </c>
      <c r="AH46" s="121" t="s">
        <v>345</v>
      </c>
    </row>
    <row r="47" spans="1:34" ht="15.75" customHeight="1" x14ac:dyDescent="0.25">
      <c r="A47" s="13" t="s">
        <v>303</v>
      </c>
      <c r="B47" s="2" t="s">
        <v>74</v>
      </c>
      <c r="C47" s="83">
        <v>3</v>
      </c>
      <c r="D47" s="83">
        <v>14</v>
      </c>
      <c r="E47" s="83">
        <v>0</v>
      </c>
      <c r="F47" s="83">
        <v>0</v>
      </c>
      <c r="G47" s="83">
        <v>0</v>
      </c>
      <c r="H47" s="83">
        <v>0</v>
      </c>
      <c r="I47" s="83">
        <v>0</v>
      </c>
      <c r="J47" s="83">
        <v>0</v>
      </c>
      <c r="K47" s="83">
        <v>0</v>
      </c>
      <c r="L47" s="83">
        <v>0</v>
      </c>
      <c r="M47" s="83">
        <v>0</v>
      </c>
      <c r="N47" s="83">
        <v>0</v>
      </c>
      <c r="O47" s="83">
        <v>0</v>
      </c>
      <c r="P47" s="83">
        <v>1</v>
      </c>
      <c r="Q47" s="83">
        <v>0</v>
      </c>
      <c r="R47" s="83">
        <v>0</v>
      </c>
      <c r="S47" s="37">
        <v>0</v>
      </c>
      <c r="T47" s="37">
        <v>0</v>
      </c>
      <c r="U47" s="37">
        <v>0</v>
      </c>
      <c r="V47" s="37">
        <v>0</v>
      </c>
      <c r="W47" s="37">
        <v>3</v>
      </c>
      <c r="X47" s="37">
        <v>12</v>
      </c>
      <c r="Y47" s="37">
        <v>0</v>
      </c>
      <c r="Z47" s="37">
        <v>2</v>
      </c>
      <c r="AA47" s="37">
        <v>0</v>
      </c>
      <c r="AB47" s="37">
        <v>1</v>
      </c>
      <c r="AC47" s="37">
        <v>0</v>
      </c>
      <c r="AD47" s="37">
        <v>0</v>
      </c>
      <c r="AE47" s="3">
        <v>3</v>
      </c>
      <c r="AF47" s="3">
        <v>15</v>
      </c>
      <c r="AG47" s="3">
        <v>18</v>
      </c>
      <c r="AH47" s="121" t="s">
        <v>346</v>
      </c>
    </row>
    <row r="48" spans="1:34" ht="15.75" customHeight="1" x14ac:dyDescent="0.25">
      <c r="A48" s="13" t="s">
        <v>75</v>
      </c>
      <c r="B48" s="2" t="s">
        <v>76</v>
      </c>
      <c r="C48" s="83">
        <v>0</v>
      </c>
      <c r="D48" s="83">
        <v>8</v>
      </c>
      <c r="E48" s="83">
        <v>0</v>
      </c>
      <c r="F48" s="83">
        <v>0</v>
      </c>
      <c r="G48" s="83">
        <v>0</v>
      </c>
      <c r="H48" s="83">
        <v>0</v>
      </c>
      <c r="I48" s="83">
        <v>0</v>
      </c>
      <c r="J48" s="83">
        <v>0</v>
      </c>
      <c r="K48" s="83">
        <v>0</v>
      </c>
      <c r="L48" s="83">
        <v>7</v>
      </c>
      <c r="M48" s="83">
        <v>0</v>
      </c>
      <c r="N48" s="83">
        <v>0</v>
      </c>
      <c r="O48" s="83">
        <v>0</v>
      </c>
      <c r="P48" s="83">
        <v>0</v>
      </c>
      <c r="Q48" s="83">
        <v>0</v>
      </c>
      <c r="R48" s="83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3</v>
      </c>
      <c r="Y48" s="37">
        <v>0</v>
      </c>
      <c r="Z48" s="37">
        <v>10</v>
      </c>
      <c r="AA48" s="37">
        <v>0</v>
      </c>
      <c r="AB48" s="37">
        <v>2</v>
      </c>
      <c r="AC48" s="37">
        <v>0</v>
      </c>
      <c r="AD48" s="37">
        <v>0</v>
      </c>
      <c r="AE48" s="3">
        <v>0</v>
      </c>
      <c r="AF48" s="3">
        <v>15</v>
      </c>
      <c r="AG48" s="3">
        <v>15</v>
      </c>
      <c r="AH48" s="121" t="s">
        <v>347</v>
      </c>
    </row>
    <row r="49" spans="1:34" ht="15.75" customHeight="1" x14ac:dyDescent="0.25">
      <c r="A49" s="13" t="s">
        <v>77</v>
      </c>
      <c r="B49" s="2" t="s">
        <v>78</v>
      </c>
      <c r="C49" s="83">
        <v>1</v>
      </c>
      <c r="D49" s="83">
        <v>7</v>
      </c>
      <c r="E49" s="83">
        <v>0</v>
      </c>
      <c r="F49" s="83">
        <v>0</v>
      </c>
      <c r="G49" s="83">
        <v>0</v>
      </c>
      <c r="H49" s="83">
        <v>0</v>
      </c>
      <c r="I49" s="83">
        <v>0</v>
      </c>
      <c r="J49" s="83">
        <v>0</v>
      </c>
      <c r="K49" s="83">
        <v>0</v>
      </c>
      <c r="L49" s="83">
        <v>0</v>
      </c>
      <c r="M49" s="83">
        <v>0</v>
      </c>
      <c r="N49" s="83">
        <v>0</v>
      </c>
      <c r="O49" s="83">
        <v>0</v>
      </c>
      <c r="P49" s="83">
        <v>0</v>
      </c>
      <c r="Q49" s="83">
        <v>0</v>
      </c>
      <c r="R49" s="83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7</v>
      </c>
      <c r="Y49" s="37">
        <v>1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">
        <v>1</v>
      </c>
      <c r="AF49" s="3">
        <v>7</v>
      </c>
      <c r="AG49" s="3">
        <v>8</v>
      </c>
      <c r="AH49" s="121" t="s">
        <v>348</v>
      </c>
    </row>
    <row r="50" spans="1:34" ht="15.75" customHeight="1" x14ac:dyDescent="0.25">
      <c r="A50" s="13" t="s">
        <v>79</v>
      </c>
      <c r="B50" s="2" t="s">
        <v>80</v>
      </c>
      <c r="C50" s="83">
        <v>0</v>
      </c>
      <c r="D50" s="83">
        <v>1</v>
      </c>
      <c r="E50" s="83">
        <v>0</v>
      </c>
      <c r="F50" s="83">
        <v>0</v>
      </c>
      <c r="G50" s="83">
        <v>0</v>
      </c>
      <c r="H50" s="83">
        <v>0</v>
      </c>
      <c r="I50" s="83">
        <v>0</v>
      </c>
      <c r="J50" s="83">
        <v>0</v>
      </c>
      <c r="K50" s="83">
        <v>0</v>
      </c>
      <c r="L50" s="83">
        <v>0</v>
      </c>
      <c r="M50" s="83">
        <v>0</v>
      </c>
      <c r="N50" s="83">
        <v>0</v>
      </c>
      <c r="O50" s="83">
        <v>0</v>
      </c>
      <c r="P50" s="83">
        <v>0</v>
      </c>
      <c r="Q50" s="83">
        <v>0</v>
      </c>
      <c r="R50" s="83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1</v>
      </c>
      <c r="AC50" s="37">
        <v>0</v>
      </c>
      <c r="AD50" s="37">
        <v>0</v>
      </c>
      <c r="AE50" s="3">
        <v>0</v>
      </c>
      <c r="AF50" s="3">
        <v>1</v>
      </c>
      <c r="AG50" s="3">
        <v>1</v>
      </c>
      <c r="AH50" s="121" t="s">
        <v>349</v>
      </c>
    </row>
    <row r="51" spans="1:34" ht="15.75" customHeight="1" x14ac:dyDescent="0.25">
      <c r="A51" s="13" t="s">
        <v>81</v>
      </c>
      <c r="B51" s="2" t="s">
        <v>82</v>
      </c>
      <c r="C51" s="83">
        <v>0</v>
      </c>
      <c r="D51" s="83">
        <v>3</v>
      </c>
      <c r="E51" s="83">
        <v>0</v>
      </c>
      <c r="F51" s="83">
        <v>0</v>
      </c>
      <c r="G51" s="83">
        <v>0</v>
      </c>
      <c r="H51" s="83">
        <v>0</v>
      </c>
      <c r="I51" s="83">
        <v>0</v>
      </c>
      <c r="J51" s="83">
        <v>0</v>
      </c>
      <c r="K51" s="83">
        <v>0</v>
      </c>
      <c r="L51" s="83">
        <v>0</v>
      </c>
      <c r="M51" s="83">
        <v>0</v>
      </c>
      <c r="N51" s="83">
        <v>0</v>
      </c>
      <c r="O51" s="83">
        <v>1</v>
      </c>
      <c r="P51" s="83">
        <v>1</v>
      </c>
      <c r="Q51" s="83">
        <v>0</v>
      </c>
      <c r="R51" s="83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4</v>
      </c>
      <c r="Y51" s="37">
        <v>1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">
        <v>1</v>
      </c>
      <c r="AF51" s="3">
        <v>4</v>
      </c>
      <c r="AG51" s="3">
        <v>5</v>
      </c>
      <c r="AH51" s="121" t="s">
        <v>350</v>
      </c>
    </row>
    <row r="52" spans="1:34" ht="15.75" customHeight="1" x14ac:dyDescent="0.25">
      <c r="A52" s="13" t="s">
        <v>83</v>
      </c>
      <c r="B52" s="2" t="s">
        <v>84</v>
      </c>
      <c r="C52" s="83">
        <v>0</v>
      </c>
      <c r="D52" s="83">
        <v>2</v>
      </c>
      <c r="E52" s="83">
        <v>0</v>
      </c>
      <c r="F52" s="83">
        <v>0</v>
      </c>
      <c r="G52" s="83">
        <v>0</v>
      </c>
      <c r="H52" s="83">
        <v>0</v>
      </c>
      <c r="I52" s="83">
        <v>0</v>
      </c>
      <c r="J52" s="83">
        <v>0</v>
      </c>
      <c r="K52" s="83">
        <v>0</v>
      </c>
      <c r="L52" s="83">
        <v>0</v>
      </c>
      <c r="M52" s="83">
        <v>0</v>
      </c>
      <c r="N52" s="83">
        <v>0</v>
      </c>
      <c r="O52" s="83">
        <v>0</v>
      </c>
      <c r="P52" s="83">
        <v>0</v>
      </c>
      <c r="Q52" s="83">
        <v>0</v>
      </c>
      <c r="R52" s="83">
        <v>1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3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">
        <v>0</v>
      </c>
      <c r="AF52" s="3">
        <v>3</v>
      </c>
      <c r="AG52" s="3">
        <v>3</v>
      </c>
      <c r="AH52" s="121" t="s">
        <v>351</v>
      </c>
    </row>
    <row r="53" spans="1:34" ht="15.75" customHeight="1" x14ac:dyDescent="0.25">
      <c r="A53" s="13" t="s">
        <v>142</v>
      </c>
      <c r="B53" s="2" t="s">
        <v>143</v>
      </c>
      <c r="C53" s="83">
        <v>2</v>
      </c>
      <c r="D53" s="83">
        <v>1</v>
      </c>
      <c r="E53" s="83">
        <v>0</v>
      </c>
      <c r="F53" s="83">
        <v>0</v>
      </c>
      <c r="G53" s="83">
        <v>0</v>
      </c>
      <c r="H53" s="83">
        <v>0</v>
      </c>
      <c r="I53" s="83">
        <v>0</v>
      </c>
      <c r="J53" s="83">
        <v>0</v>
      </c>
      <c r="K53" s="83">
        <v>0</v>
      </c>
      <c r="L53" s="83">
        <v>0</v>
      </c>
      <c r="M53" s="83">
        <v>0</v>
      </c>
      <c r="N53" s="83">
        <v>0</v>
      </c>
      <c r="O53" s="83">
        <v>1</v>
      </c>
      <c r="P53" s="83">
        <v>0</v>
      </c>
      <c r="Q53" s="83">
        <v>0</v>
      </c>
      <c r="R53" s="83">
        <v>0</v>
      </c>
      <c r="S53" s="37">
        <v>0</v>
      </c>
      <c r="T53" s="37">
        <v>0</v>
      </c>
      <c r="U53" s="37">
        <v>0</v>
      </c>
      <c r="V53" s="37">
        <v>0</v>
      </c>
      <c r="W53" s="37">
        <v>1</v>
      </c>
      <c r="X53" s="37">
        <v>1</v>
      </c>
      <c r="Y53" s="37">
        <v>2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">
        <v>3</v>
      </c>
      <c r="AF53" s="3">
        <v>1</v>
      </c>
      <c r="AG53" s="3">
        <v>4</v>
      </c>
      <c r="AH53" s="121" t="s">
        <v>352</v>
      </c>
    </row>
    <row r="54" spans="1:34" ht="15.75" customHeight="1" x14ac:dyDescent="0.25">
      <c r="A54" s="13" t="s">
        <v>85</v>
      </c>
      <c r="B54" s="2" t="s">
        <v>86</v>
      </c>
      <c r="C54" s="83">
        <v>2</v>
      </c>
      <c r="D54" s="83">
        <v>0</v>
      </c>
      <c r="E54" s="83">
        <v>0</v>
      </c>
      <c r="F54" s="83">
        <v>0</v>
      </c>
      <c r="G54" s="83">
        <v>0</v>
      </c>
      <c r="H54" s="83">
        <v>0</v>
      </c>
      <c r="I54" s="83">
        <v>0</v>
      </c>
      <c r="J54" s="83">
        <v>0</v>
      </c>
      <c r="K54" s="83">
        <v>0</v>
      </c>
      <c r="L54" s="83">
        <v>0</v>
      </c>
      <c r="M54" s="83">
        <v>0</v>
      </c>
      <c r="N54" s="83">
        <v>0</v>
      </c>
      <c r="O54" s="83">
        <v>0</v>
      </c>
      <c r="P54" s="83">
        <v>0</v>
      </c>
      <c r="Q54" s="83">
        <v>0</v>
      </c>
      <c r="R54" s="83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2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">
        <v>2</v>
      </c>
      <c r="AF54" s="3">
        <v>0</v>
      </c>
      <c r="AG54" s="3">
        <v>2</v>
      </c>
      <c r="AH54" s="121" t="s">
        <v>353</v>
      </c>
    </row>
    <row r="55" spans="1:34" ht="15.75" customHeight="1" x14ac:dyDescent="0.25">
      <c r="A55" s="13" t="s">
        <v>87</v>
      </c>
      <c r="B55" s="2" t="s">
        <v>88</v>
      </c>
      <c r="C55" s="83">
        <v>0</v>
      </c>
      <c r="D55" s="83">
        <v>1</v>
      </c>
      <c r="E55" s="83">
        <v>0</v>
      </c>
      <c r="F55" s="83">
        <v>0</v>
      </c>
      <c r="G55" s="83">
        <v>0</v>
      </c>
      <c r="H55" s="83">
        <v>0</v>
      </c>
      <c r="I55" s="83">
        <v>0</v>
      </c>
      <c r="J55" s="83">
        <v>0</v>
      </c>
      <c r="K55" s="83">
        <v>0</v>
      </c>
      <c r="L55" s="83">
        <v>0</v>
      </c>
      <c r="M55" s="83">
        <v>0</v>
      </c>
      <c r="N55" s="83">
        <v>0</v>
      </c>
      <c r="O55" s="83">
        <v>0</v>
      </c>
      <c r="P55" s="83">
        <v>0</v>
      </c>
      <c r="Q55" s="83">
        <v>2</v>
      </c>
      <c r="R55" s="83">
        <v>1</v>
      </c>
      <c r="S55" s="37">
        <v>0</v>
      </c>
      <c r="T55" s="37">
        <v>0</v>
      </c>
      <c r="U55" s="37">
        <v>0</v>
      </c>
      <c r="V55" s="37">
        <v>0</v>
      </c>
      <c r="W55" s="37">
        <v>2</v>
      </c>
      <c r="X55" s="37">
        <v>2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">
        <v>2</v>
      </c>
      <c r="AF55" s="3">
        <v>2</v>
      </c>
      <c r="AG55" s="3">
        <v>4</v>
      </c>
      <c r="AH55" s="121" t="s">
        <v>354</v>
      </c>
    </row>
    <row r="56" spans="1:34" ht="15.75" customHeight="1" x14ac:dyDescent="0.25">
      <c r="A56" s="13" t="s">
        <v>89</v>
      </c>
      <c r="B56" s="2" t="s">
        <v>90</v>
      </c>
      <c r="C56" s="83">
        <v>6</v>
      </c>
      <c r="D56" s="83">
        <v>26</v>
      </c>
      <c r="E56" s="83">
        <v>0</v>
      </c>
      <c r="F56" s="83">
        <v>0</v>
      </c>
      <c r="G56" s="83">
        <v>0</v>
      </c>
      <c r="H56" s="83">
        <v>0</v>
      </c>
      <c r="I56" s="83">
        <v>1</v>
      </c>
      <c r="J56" s="83">
        <v>0</v>
      </c>
      <c r="K56" s="83">
        <v>0</v>
      </c>
      <c r="L56" s="83">
        <v>0</v>
      </c>
      <c r="M56" s="83">
        <v>0</v>
      </c>
      <c r="N56" s="83">
        <v>1</v>
      </c>
      <c r="O56" s="83">
        <v>2</v>
      </c>
      <c r="P56" s="83">
        <v>3</v>
      </c>
      <c r="Q56" s="83">
        <v>0</v>
      </c>
      <c r="R56" s="83">
        <v>0</v>
      </c>
      <c r="S56" s="37">
        <v>0</v>
      </c>
      <c r="T56" s="37">
        <v>0</v>
      </c>
      <c r="U56" s="37">
        <v>0</v>
      </c>
      <c r="V56" s="37">
        <v>0</v>
      </c>
      <c r="W56" s="37">
        <v>5</v>
      </c>
      <c r="X56" s="37">
        <v>22</v>
      </c>
      <c r="Y56" s="37">
        <v>4</v>
      </c>
      <c r="Z56" s="37">
        <v>8</v>
      </c>
      <c r="AA56" s="37">
        <v>0</v>
      </c>
      <c r="AB56" s="37">
        <v>0</v>
      </c>
      <c r="AC56" s="37">
        <v>0</v>
      </c>
      <c r="AD56" s="37">
        <v>0</v>
      </c>
      <c r="AE56" s="3">
        <v>9</v>
      </c>
      <c r="AF56" s="3">
        <v>30</v>
      </c>
      <c r="AG56" s="3">
        <v>39</v>
      </c>
      <c r="AH56" s="121" t="s">
        <v>288</v>
      </c>
    </row>
    <row r="57" spans="1:34" ht="15.75" customHeight="1" x14ac:dyDescent="0.25">
      <c r="A57" s="13" t="s">
        <v>91</v>
      </c>
      <c r="B57" s="2" t="s">
        <v>92</v>
      </c>
      <c r="C57" s="83">
        <v>6</v>
      </c>
      <c r="D57" s="83">
        <v>43</v>
      </c>
      <c r="E57" s="83">
        <v>0</v>
      </c>
      <c r="F57" s="83">
        <v>0</v>
      </c>
      <c r="G57" s="83">
        <v>2</v>
      </c>
      <c r="H57" s="83">
        <v>1</v>
      </c>
      <c r="I57" s="83">
        <v>0</v>
      </c>
      <c r="J57" s="83">
        <v>0</v>
      </c>
      <c r="K57" s="83">
        <v>0</v>
      </c>
      <c r="L57" s="83">
        <v>2</v>
      </c>
      <c r="M57" s="83">
        <v>0</v>
      </c>
      <c r="N57" s="83">
        <v>1</v>
      </c>
      <c r="O57" s="83">
        <v>0</v>
      </c>
      <c r="P57" s="83">
        <v>5</v>
      </c>
      <c r="Q57" s="83">
        <v>0</v>
      </c>
      <c r="R57" s="83">
        <v>0</v>
      </c>
      <c r="S57" s="37">
        <v>1</v>
      </c>
      <c r="T57" s="37">
        <v>0</v>
      </c>
      <c r="U57" s="37">
        <v>0</v>
      </c>
      <c r="V57" s="37">
        <v>0</v>
      </c>
      <c r="W57" s="37">
        <v>3</v>
      </c>
      <c r="X57" s="37">
        <v>27</v>
      </c>
      <c r="Y57" s="37">
        <v>4</v>
      </c>
      <c r="Z57" s="37">
        <v>14</v>
      </c>
      <c r="AA57" s="37">
        <v>2</v>
      </c>
      <c r="AB57" s="37">
        <v>11</v>
      </c>
      <c r="AC57" s="37">
        <v>0</v>
      </c>
      <c r="AD57" s="37">
        <v>0</v>
      </c>
      <c r="AE57" s="3">
        <v>9</v>
      </c>
      <c r="AF57" s="3">
        <v>52</v>
      </c>
      <c r="AG57" s="3">
        <v>61</v>
      </c>
      <c r="AH57" s="121" t="s">
        <v>355</v>
      </c>
    </row>
    <row r="58" spans="1:34" ht="15.75" customHeight="1" x14ac:dyDescent="0.25">
      <c r="A58" s="13" t="s">
        <v>93</v>
      </c>
      <c r="B58" s="2" t="s">
        <v>94</v>
      </c>
      <c r="C58" s="83">
        <v>2</v>
      </c>
      <c r="D58" s="83">
        <v>0</v>
      </c>
      <c r="E58" s="83">
        <v>0</v>
      </c>
      <c r="F58" s="83">
        <v>0</v>
      </c>
      <c r="G58" s="83">
        <v>0</v>
      </c>
      <c r="H58" s="83">
        <v>0</v>
      </c>
      <c r="I58" s="83">
        <v>0</v>
      </c>
      <c r="J58" s="83">
        <v>0</v>
      </c>
      <c r="K58" s="83">
        <v>0</v>
      </c>
      <c r="L58" s="83">
        <v>0</v>
      </c>
      <c r="M58" s="83">
        <v>0</v>
      </c>
      <c r="N58" s="83">
        <v>0</v>
      </c>
      <c r="O58" s="83">
        <v>0</v>
      </c>
      <c r="P58" s="83">
        <v>1</v>
      </c>
      <c r="Q58" s="83">
        <v>1</v>
      </c>
      <c r="R58" s="83">
        <v>1</v>
      </c>
      <c r="S58" s="37">
        <v>0</v>
      </c>
      <c r="T58" s="37">
        <v>0</v>
      </c>
      <c r="U58" s="37">
        <v>0</v>
      </c>
      <c r="V58" s="37">
        <v>0</v>
      </c>
      <c r="W58" s="37">
        <v>1</v>
      </c>
      <c r="X58" s="37">
        <v>2</v>
      </c>
      <c r="Y58" s="37">
        <v>2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">
        <v>3</v>
      </c>
      <c r="AF58" s="3">
        <v>2</v>
      </c>
      <c r="AG58" s="3">
        <v>5</v>
      </c>
      <c r="AH58" s="121" t="s">
        <v>290</v>
      </c>
    </row>
    <row r="59" spans="1:34" ht="15.75" customHeight="1" x14ac:dyDescent="0.25">
      <c r="A59" s="13" t="s">
        <v>95</v>
      </c>
      <c r="B59" s="2" t="s">
        <v>96</v>
      </c>
      <c r="C59" s="83">
        <v>1</v>
      </c>
      <c r="D59" s="83">
        <v>1</v>
      </c>
      <c r="E59" s="83">
        <v>0</v>
      </c>
      <c r="F59" s="83">
        <v>0</v>
      </c>
      <c r="G59" s="83">
        <v>0</v>
      </c>
      <c r="H59" s="83">
        <v>0</v>
      </c>
      <c r="I59" s="83">
        <v>0</v>
      </c>
      <c r="J59" s="83">
        <v>0</v>
      </c>
      <c r="K59" s="83">
        <v>0</v>
      </c>
      <c r="L59" s="83">
        <v>0</v>
      </c>
      <c r="M59" s="83">
        <v>0</v>
      </c>
      <c r="N59" s="83">
        <v>0</v>
      </c>
      <c r="O59" s="83">
        <v>1</v>
      </c>
      <c r="P59" s="83">
        <v>0</v>
      </c>
      <c r="Q59" s="83">
        <v>0</v>
      </c>
      <c r="R59" s="83">
        <v>0</v>
      </c>
      <c r="S59" s="37">
        <v>0</v>
      </c>
      <c r="T59" s="37">
        <v>0</v>
      </c>
      <c r="U59" s="37">
        <v>0</v>
      </c>
      <c r="V59" s="37">
        <v>0</v>
      </c>
      <c r="W59" s="37">
        <v>1</v>
      </c>
      <c r="X59" s="37">
        <v>1</v>
      </c>
      <c r="Y59" s="37">
        <v>1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">
        <v>2</v>
      </c>
      <c r="AF59" s="3">
        <v>1</v>
      </c>
      <c r="AG59" s="3">
        <v>3</v>
      </c>
      <c r="AH59" s="121" t="s">
        <v>291</v>
      </c>
    </row>
    <row r="60" spans="1:34" ht="15.75" customHeight="1" x14ac:dyDescent="0.25">
      <c r="A60" s="13" t="s">
        <v>97</v>
      </c>
      <c r="B60" s="2" t="s">
        <v>98</v>
      </c>
      <c r="C60" s="83">
        <v>2</v>
      </c>
      <c r="D60" s="83">
        <v>8</v>
      </c>
      <c r="E60" s="83">
        <v>0</v>
      </c>
      <c r="F60" s="83">
        <v>0</v>
      </c>
      <c r="G60" s="83">
        <v>0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0</v>
      </c>
      <c r="N60" s="83">
        <v>0</v>
      </c>
      <c r="O60" s="83">
        <v>0</v>
      </c>
      <c r="P60" s="83">
        <v>0</v>
      </c>
      <c r="Q60" s="83">
        <v>0</v>
      </c>
      <c r="R60" s="83">
        <v>0</v>
      </c>
      <c r="S60" s="37">
        <v>0</v>
      </c>
      <c r="T60" s="37">
        <v>0</v>
      </c>
      <c r="U60" s="37">
        <v>0</v>
      </c>
      <c r="V60" s="37">
        <v>0</v>
      </c>
      <c r="W60" s="37">
        <v>2</v>
      </c>
      <c r="X60" s="37">
        <v>6</v>
      </c>
      <c r="Y60" s="37">
        <v>0</v>
      </c>
      <c r="Z60" s="37">
        <v>2</v>
      </c>
      <c r="AA60" s="37">
        <v>0</v>
      </c>
      <c r="AB60" s="37">
        <v>0</v>
      </c>
      <c r="AC60" s="37">
        <v>0</v>
      </c>
      <c r="AD60" s="37">
        <v>0</v>
      </c>
      <c r="AE60" s="3">
        <v>2</v>
      </c>
      <c r="AF60" s="3">
        <v>8</v>
      </c>
      <c r="AG60" s="3">
        <v>10</v>
      </c>
      <c r="AH60" s="121" t="s">
        <v>356</v>
      </c>
    </row>
    <row r="61" spans="1:34" ht="15.75" customHeight="1" x14ac:dyDescent="0.25">
      <c r="A61" s="13" t="s">
        <v>99</v>
      </c>
      <c r="B61" s="2" t="s">
        <v>100</v>
      </c>
      <c r="C61" s="83">
        <v>7</v>
      </c>
      <c r="D61" s="83">
        <v>21</v>
      </c>
      <c r="E61" s="83">
        <v>0</v>
      </c>
      <c r="F61" s="83">
        <v>0</v>
      </c>
      <c r="G61" s="83">
        <v>0</v>
      </c>
      <c r="H61" s="83">
        <v>0</v>
      </c>
      <c r="I61" s="83">
        <v>0</v>
      </c>
      <c r="J61" s="83">
        <v>0</v>
      </c>
      <c r="K61" s="83">
        <v>0</v>
      </c>
      <c r="L61" s="83">
        <v>0</v>
      </c>
      <c r="M61" s="83">
        <v>0</v>
      </c>
      <c r="N61" s="83">
        <v>3</v>
      </c>
      <c r="O61" s="83">
        <v>0</v>
      </c>
      <c r="P61" s="83">
        <v>1</v>
      </c>
      <c r="Q61" s="83">
        <v>0</v>
      </c>
      <c r="R61" s="83">
        <v>0</v>
      </c>
      <c r="S61" s="37">
        <v>1</v>
      </c>
      <c r="T61" s="37">
        <v>1</v>
      </c>
      <c r="U61" s="37">
        <v>0</v>
      </c>
      <c r="V61" s="37">
        <v>0</v>
      </c>
      <c r="W61" s="37">
        <v>3</v>
      </c>
      <c r="X61" s="37">
        <v>23</v>
      </c>
      <c r="Y61" s="37">
        <v>4</v>
      </c>
      <c r="Z61" s="37">
        <v>2</v>
      </c>
      <c r="AA61" s="37">
        <v>1</v>
      </c>
      <c r="AB61" s="37">
        <v>1</v>
      </c>
      <c r="AC61" s="37"/>
      <c r="AD61" s="37"/>
      <c r="AE61" s="85">
        <v>8</v>
      </c>
      <c r="AF61" s="85">
        <v>26</v>
      </c>
      <c r="AG61" s="85">
        <v>34</v>
      </c>
      <c r="AH61" s="121" t="s">
        <v>357</v>
      </c>
    </row>
    <row r="62" spans="1:34" ht="15.75" customHeight="1" thickBot="1" x14ac:dyDescent="0.3">
      <c r="A62" s="14" t="s">
        <v>302</v>
      </c>
      <c r="B62" s="15" t="s">
        <v>140</v>
      </c>
      <c r="C62" s="84">
        <v>33</v>
      </c>
      <c r="D62" s="84">
        <v>50</v>
      </c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1</v>
      </c>
      <c r="M62" s="84">
        <v>1</v>
      </c>
      <c r="N62" s="84">
        <v>0</v>
      </c>
      <c r="O62" s="84">
        <v>2</v>
      </c>
      <c r="P62" s="84">
        <v>0</v>
      </c>
      <c r="Q62" s="84">
        <v>0</v>
      </c>
      <c r="R62" s="84">
        <v>0</v>
      </c>
      <c r="S62" s="38">
        <v>1</v>
      </c>
      <c r="T62" s="38">
        <v>2</v>
      </c>
      <c r="U62" s="38">
        <v>0</v>
      </c>
      <c r="V62" s="38">
        <v>0</v>
      </c>
      <c r="W62" s="38">
        <v>12</v>
      </c>
      <c r="X62" s="38">
        <v>26</v>
      </c>
      <c r="Y62" s="38">
        <v>24</v>
      </c>
      <c r="Z62" s="38">
        <v>18</v>
      </c>
      <c r="AA62" s="38">
        <v>1</v>
      </c>
      <c r="AB62" s="38">
        <v>9</v>
      </c>
      <c r="AC62" s="38">
        <v>0</v>
      </c>
      <c r="AD62" s="38">
        <v>0</v>
      </c>
      <c r="AE62" s="16">
        <v>37</v>
      </c>
      <c r="AF62" s="16">
        <v>53</v>
      </c>
      <c r="AG62" s="16">
        <v>90</v>
      </c>
      <c r="AH62" s="122" t="s">
        <v>358</v>
      </c>
    </row>
    <row r="63" spans="1:34" s="21" customFormat="1" ht="15.75" customHeight="1" thickBot="1" x14ac:dyDescent="0.4">
      <c r="A63" s="22" t="s">
        <v>141</v>
      </c>
      <c r="B63" s="35" t="s">
        <v>18</v>
      </c>
      <c r="C63" s="33">
        <f>SUM(C16:C62)</f>
        <v>298</v>
      </c>
      <c r="D63" s="33">
        <f>SUM(D16:D62)</f>
        <v>471</v>
      </c>
      <c r="E63" s="33">
        <f>SUM(E16:E62)</f>
        <v>0</v>
      </c>
      <c r="F63" s="33">
        <f>SUM(F16:F62)</f>
        <v>0</v>
      </c>
      <c r="G63" s="33">
        <f>SUM(G16:G62)</f>
        <v>8</v>
      </c>
      <c r="H63" s="33">
        <f>SUM(H16:H62)</f>
        <v>7</v>
      </c>
      <c r="I63" s="33">
        <f>SUM(I16:I62)</f>
        <v>1</v>
      </c>
      <c r="J63" s="33">
        <f>SUM(J16:J62)</f>
        <v>0</v>
      </c>
      <c r="K63" s="33">
        <f>SUM(K16:K62)</f>
        <v>10</v>
      </c>
      <c r="L63" s="33">
        <f>SUM(L16:L62)</f>
        <v>19</v>
      </c>
      <c r="M63" s="33">
        <f>SUM(M16:M62)</f>
        <v>11</v>
      </c>
      <c r="N63" s="33">
        <f>SUM(N16:N62)</f>
        <v>21</v>
      </c>
      <c r="O63" s="33">
        <f>SUM(O16:O62)</f>
        <v>15</v>
      </c>
      <c r="P63" s="33">
        <f>SUM(P16:P62)</f>
        <v>28</v>
      </c>
      <c r="Q63" s="33">
        <f>SUM(Q16:Q62)</f>
        <v>169</v>
      </c>
      <c r="R63" s="33">
        <f>SUM(R16:R62)</f>
        <v>29</v>
      </c>
      <c r="S63" s="33">
        <f>SUM(S16:S62)</f>
        <v>7</v>
      </c>
      <c r="T63" s="33">
        <f>SUM(T16:T62)</f>
        <v>8</v>
      </c>
      <c r="U63" s="33">
        <f>SUM(U16:U62)</f>
        <v>0</v>
      </c>
      <c r="V63" s="33">
        <f>SUM(V16:V62)</f>
        <v>0</v>
      </c>
      <c r="W63" s="33">
        <f>SUM(W16:W62)</f>
        <v>272</v>
      </c>
      <c r="X63" s="33">
        <f>SUM(X16:X62)</f>
        <v>399</v>
      </c>
      <c r="Y63" s="33">
        <f>SUM(Y16:Y62)</f>
        <v>236</v>
      </c>
      <c r="Z63" s="33">
        <f>SUM(Z16:Z62)</f>
        <v>150</v>
      </c>
      <c r="AA63" s="33">
        <f>SUM(AA16:AA62)</f>
        <v>11</v>
      </c>
      <c r="AB63" s="33">
        <f>SUM(AB16:AB62)</f>
        <v>34</v>
      </c>
      <c r="AC63" s="33">
        <f>SUM(AC16:AC62)</f>
        <v>0</v>
      </c>
      <c r="AD63" s="33">
        <f>SUM(AD16:AD62)</f>
        <v>0</v>
      </c>
      <c r="AE63" s="33">
        <f>SUM(AE16:AE62)</f>
        <v>519</v>
      </c>
      <c r="AF63" s="33">
        <f>SUM(AF16:AF62)</f>
        <v>583</v>
      </c>
      <c r="AG63" s="33">
        <f>SUM(AG16:AG62)</f>
        <v>1102</v>
      </c>
    </row>
    <row r="64" spans="1:34" x14ac:dyDescent="0.25"/>
    <row r="65" spans="1:34" x14ac:dyDescent="0.25"/>
    <row r="66" spans="1:34" x14ac:dyDescent="0.25"/>
    <row r="67" spans="1:34" x14ac:dyDescent="0.25"/>
    <row r="68" spans="1:34" x14ac:dyDescent="0.25"/>
    <row r="69" spans="1:34" x14ac:dyDescent="0.25"/>
    <row r="70" spans="1:34" x14ac:dyDescent="0.25">
      <c r="J70" s="94" t="s">
        <v>372</v>
      </c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</row>
    <row r="71" spans="1:34" x14ac:dyDescent="0.25">
      <c r="A71" s="27" t="s">
        <v>2</v>
      </c>
    </row>
    <row r="72" spans="1:34" ht="15" customHeight="1" thickBot="1" x14ac:dyDescent="0.3"/>
    <row r="73" spans="1:34" ht="15.75" customHeight="1" thickBot="1" x14ac:dyDescent="0.3">
      <c r="A73" s="11"/>
      <c r="B73" s="7"/>
      <c r="C73" s="95" t="s">
        <v>3</v>
      </c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7"/>
      <c r="Q73" s="30"/>
      <c r="R73" s="6"/>
      <c r="S73" s="6"/>
      <c r="T73" s="7"/>
      <c r="U73" s="91" t="s">
        <v>4</v>
      </c>
      <c r="V73" s="92"/>
      <c r="W73" s="92"/>
      <c r="X73" s="92"/>
      <c r="Y73" s="92"/>
      <c r="Z73" s="92"/>
      <c r="AA73" s="92"/>
      <c r="AB73" s="92"/>
      <c r="AC73" s="92"/>
      <c r="AD73" s="93"/>
      <c r="AE73" s="6"/>
      <c r="AF73" s="6"/>
      <c r="AG73" s="6"/>
      <c r="AH73" s="8"/>
    </row>
    <row r="74" spans="1:34" s="28" customFormat="1" ht="15" customHeight="1" x14ac:dyDescent="0.25">
      <c r="A74" s="39" t="s">
        <v>279</v>
      </c>
      <c r="B74" s="4"/>
      <c r="C74" s="90" t="s">
        <v>6</v>
      </c>
      <c r="D74" s="90"/>
      <c r="E74" s="90" t="s">
        <v>7</v>
      </c>
      <c r="F74" s="90"/>
      <c r="G74" s="90" t="s">
        <v>8</v>
      </c>
      <c r="H74" s="90"/>
      <c r="I74" s="90" t="s">
        <v>9</v>
      </c>
      <c r="J74" s="90"/>
      <c r="K74" s="90" t="s">
        <v>10</v>
      </c>
      <c r="L74" s="90"/>
      <c r="M74" s="90" t="s">
        <v>11</v>
      </c>
      <c r="N74" s="90"/>
      <c r="O74" s="90" t="s">
        <v>12</v>
      </c>
      <c r="P74" s="90"/>
      <c r="Q74" s="94" t="s">
        <v>102</v>
      </c>
      <c r="R74" s="94"/>
      <c r="S74" s="98" t="s">
        <v>129</v>
      </c>
      <c r="T74" s="98"/>
      <c r="U74" s="94" t="s">
        <v>13</v>
      </c>
      <c r="V74" s="94"/>
      <c r="W74" s="89" t="s">
        <v>14</v>
      </c>
      <c r="X74" s="89"/>
      <c r="Y74" s="89" t="s">
        <v>15</v>
      </c>
      <c r="Z74" s="89"/>
      <c r="AA74" s="89" t="s">
        <v>16</v>
      </c>
      <c r="AB74" s="89"/>
      <c r="AC74" s="89" t="s">
        <v>17</v>
      </c>
      <c r="AD74" s="89"/>
      <c r="AE74" s="90" t="s">
        <v>18</v>
      </c>
      <c r="AF74" s="90"/>
      <c r="AG74" s="17"/>
      <c r="AH74" s="39" t="s">
        <v>19</v>
      </c>
    </row>
    <row r="75" spans="1:34" ht="12" thickBot="1" x14ac:dyDescent="0.3">
      <c r="A75" s="12" t="s">
        <v>20</v>
      </c>
      <c r="B75" s="1" t="s">
        <v>21</v>
      </c>
      <c r="C75" s="1" t="s">
        <v>22</v>
      </c>
      <c r="D75" s="1" t="s">
        <v>23</v>
      </c>
      <c r="E75" s="1" t="s">
        <v>22</v>
      </c>
      <c r="F75" s="1" t="s">
        <v>23</v>
      </c>
      <c r="G75" s="1" t="s">
        <v>22</v>
      </c>
      <c r="H75" s="1" t="s">
        <v>23</v>
      </c>
      <c r="I75" s="1" t="s">
        <v>22</v>
      </c>
      <c r="J75" s="1" t="s">
        <v>23</v>
      </c>
      <c r="K75" s="1" t="s">
        <v>22</v>
      </c>
      <c r="L75" s="1" t="s">
        <v>23</v>
      </c>
      <c r="M75" s="1" t="s">
        <v>22</v>
      </c>
      <c r="N75" s="1" t="s">
        <v>23</v>
      </c>
      <c r="O75" s="1" t="s">
        <v>22</v>
      </c>
      <c r="P75" s="1" t="s">
        <v>23</v>
      </c>
      <c r="Q75" s="1" t="s">
        <v>22</v>
      </c>
      <c r="R75" s="1" t="s">
        <v>23</v>
      </c>
      <c r="S75" s="1" t="s">
        <v>22</v>
      </c>
      <c r="T75" s="1" t="s">
        <v>23</v>
      </c>
      <c r="U75" s="1" t="s">
        <v>22</v>
      </c>
      <c r="V75" s="1" t="s">
        <v>23</v>
      </c>
      <c r="W75" s="1" t="s">
        <v>22</v>
      </c>
      <c r="X75" s="1" t="s">
        <v>23</v>
      </c>
      <c r="Y75" s="1" t="s">
        <v>22</v>
      </c>
      <c r="Z75" s="1" t="s">
        <v>23</v>
      </c>
      <c r="AA75" s="1" t="s">
        <v>22</v>
      </c>
      <c r="AB75" s="1" t="s">
        <v>23</v>
      </c>
      <c r="AC75" s="1" t="s">
        <v>22</v>
      </c>
      <c r="AD75" s="1" t="s">
        <v>23</v>
      </c>
      <c r="AE75" s="1" t="s">
        <v>22</v>
      </c>
      <c r="AF75" s="1" t="s">
        <v>23</v>
      </c>
      <c r="AG75" s="9" t="s">
        <v>18</v>
      </c>
      <c r="AH75" s="1" t="s">
        <v>24</v>
      </c>
    </row>
    <row r="76" spans="1:34" ht="13.5" customHeight="1" thickBot="1" x14ac:dyDescent="0.3">
      <c r="A76" s="13" t="s">
        <v>230</v>
      </c>
      <c r="B76" s="2" t="s">
        <v>104</v>
      </c>
      <c r="C76" s="85">
        <v>0</v>
      </c>
      <c r="D76" s="85">
        <v>0</v>
      </c>
      <c r="E76" s="85">
        <v>0</v>
      </c>
      <c r="F76" s="85">
        <v>0</v>
      </c>
      <c r="G76" s="85">
        <v>0</v>
      </c>
      <c r="H76" s="85">
        <v>0</v>
      </c>
      <c r="I76" s="85">
        <v>0</v>
      </c>
      <c r="J76" s="85">
        <v>0</v>
      </c>
      <c r="K76" s="85">
        <v>0</v>
      </c>
      <c r="L76" s="85">
        <v>0</v>
      </c>
      <c r="M76" s="85">
        <v>0</v>
      </c>
      <c r="N76" s="85">
        <v>0</v>
      </c>
      <c r="O76" s="85">
        <v>0</v>
      </c>
      <c r="P76" s="85">
        <v>0</v>
      </c>
      <c r="Q76" s="85">
        <v>0</v>
      </c>
      <c r="R76" s="85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16">
        <f>SUM(W76,Y76,AA76,AC76,U76)</f>
        <v>0</v>
      </c>
      <c r="AF76" s="16">
        <f t="shared" ref="AF76" si="0">SUM(X76,Z76,AB76,AD76,V76)</f>
        <v>0</v>
      </c>
      <c r="AG76" s="16">
        <f>SUM(AE76:AF76)</f>
        <v>0</v>
      </c>
      <c r="AH76" s="122">
        <v>4.0601000000000003</v>
      </c>
    </row>
    <row r="77" spans="1:34" ht="12" thickBot="1" x14ac:dyDescent="0.3">
      <c r="A77" s="22" t="s">
        <v>279</v>
      </c>
      <c r="B77" s="35" t="s">
        <v>18</v>
      </c>
      <c r="C77" s="33">
        <f t="shared" ref="C77:AF77" si="1">SUM(C76)</f>
        <v>0</v>
      </c>
      <c r="D77" s="33">
        <f t="shared" si="1"/>
        <v>0</v>
      </c>
      <c r="E77" s="33">
        <f t="shared" si="1"/>
        <v>0</v>
      </c>
      <c r="F77" s="33">
        <f t="shared" si="1"/>
        <v>0</v>
      </c>
      <c r="G77" s="33">
        <f t="shared" si="1"/>
        <v>0</v>
      </c>
      <c r="H77" s="33">
        <f t="shared" si="1"/>
        <v>0</v>
      </c>
      <c r="I77" s="33">
        <f t="shared" si="1"/>
        <v>0</v>
      </c>
      <c r="J77" s="33">
        <f t="shared" si="1"/>
        <v>0</v>
      </c>
      <c r="K77" s="33">
        <f t="shared" si="1"/>
        <v>0</v>
      </c>
      <c r="L77" s="33">
        <f t="shared" si="1"/>
        <v>0</v>
      </c>
      <c r="M77" s="33">
        <f t="shared" si="1"/>
        <v>0</v>
      </c>
      <c r="N77" s="33">
        <f t="shared" si="1"/>
        <v>0</v>
      </c>
      <c r="O77" s="33">
        <f t="shared" si="1"/>
        <v>0</v>
      </c>
      <c r="P77" s="33">
        <f t="shared" si="1"/>
        <v>0</v>
      </c>
      <c r="Q77" s="33">
        <f t="shared" si="1"/>
        <v>0</v>
      </c>
      <c r="R77" s="33">
        <f t="shared" si="1"/>
        <v>0</v>
      </c>
      <c r="S77" s="33">
        <f t="shared" si="1"/>
        <v>0</v>
      </c>
      <c r="T77" s="33">
        <f t="shared" si="1"/>
        <v>0</v>
      </c>
      <c r="U77" s="33">
        <f t="shared" si="1"/>
        <v>0</v>
      </c>
      <c r="V77" s="33">
        <f t="shared" si="1"/>
        <v>0</v>
      </c>
      <c r="W77" s="33">
        <f t="shared" si="1"/>
        <v>0</v>
      </c>
      <c r="X77" s="33">
        <f t="shared" si="1"/>
        <v>0</v>
      </c>
      <c r="Y77" s="33">
        <f t="shared" si="1"/>
        <v>0</v>
      </c>
      <c r="Z77" s="33">
        <f t="shared" si="1"/>
        <v>0</v>
      </c>
      <c r="AA77" s="33">
        <f t="shared" si="1"/>
        <v>0</v>
      </c>
      <c r="AB77" s="33">
        <f t="shared" si="1"/>
        <v>0</v>
      </c>
      <c r="AC77" s="33">
        <f t="shared" si="1"/>
        <v>0</v>
      </c>
      <c r="AD77" s="33">
        <f t="shared" si="1"/>
        <v>0</v>
      </c>
      <c r="AE77" s="33">
        <f t="shared" si="1"/>
        <v>0</v>
      </c>
      <c r="AF77" s="33">
        <f t="shared" si="1"/>
        <v>0</v>
      </c>
      <c r="AG77" s="33">
        <f>SUM(AG76)</f>
        <v>0</v>
      </c>
    </row>
    <row r="78" spans="1:34" x14ac:dyDescent="0.25"/>
    <row r="79" spans="1:34" x14ac:dyDescent="0.25"/>
    <row r="80" spans="1:34" x14ac:dyDescent="0.25"/>
    <row r="81" spans="1:34" x14ac:dyDescent="0.25"/>
    <row r="82" spans="1:34" x14ac:dyDescent="0.25"/>
    <row r="83" spans="1:34" x14ac:dyDescent="0.25">
      <c r="J83" s="94" t="s">
        <v>372</v>
      </c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</row>
    <row r="84" spans="1:34" x14ac:dyDescent="0.25">
      <c r="A84" s="27" t="s">
        <v>2</v>
      </c>
    </row>
    <row r="85" spans="1:34" ht="15" customHeight="1" thickBot="1" x14ac:dyDescent="0.3"/>
    <row r="86" spans="1:34" ht="15.75" customHeight="1" thickBot="1" x14ac:dyDescent="0.3">
      <c r="A86" s="11"/>
      <c r="B86" s="7"/>
      <c r="C86" s="95" t="s">
        <v>3</v>
      </c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7"/>
      <c r="Q86" s="30"/>
      <c r="R86" s="6"/>
      <c r="S86" s="6"/>
      <c r="T86" s="7"/>
      <c r="U86" s="91" t="s">
        <v>4</v>
      </c>
      <c r="V86" s="92"/>
      <c r="W86" s="92"/>
      <c r="X86" s="92"/>
      <c r="Y86" s="92"/>
      <c r="Z86" s="92"/>
      <c r="AA86" s="92"/>
      <c r="AB86" s="92"/>
      <c r="AC86" s="92"/>
      <c r="AD86" s="93"/>
      <c r="AE86" s="6"/>
      <c r="AF86" s="6"/>
      <c r="AG86" s="6"/>
      <c r="AH86" s="8"/>
    </row>
    <row r="87" spans="1:34" s="28" customFormat="1" ht="15" customHeight="1" x14ac:dyDescent="0.25">
      <c r="A87" s="34" t="s">
        <v>101</v>
      </c>
      <c r="B87" s="4"/>
      <c r="C87" s="90" t="s">
        <v>6</v>
      </c>
      <c r="D87" s="90"/>
      <c r="E87" s="90" t="s">
        <v>7</v>
      </c>
      <c r="F87" s="90"/>
      <c r="G87" s="90" t="s">
        <v>8</v>
      </c>
      <c r="H87" s="90"/>
      <c r="I87" s="90" t="s">
        <v>9</v>
      </c>
      <c r="J87" s="90"/>
      <c r="K87" s="90" t="s">
        <v>10</v>
      </c>
      <c r="L87" s="90"/>
      <c r="M87" s="90" t="s">
        <v>11</v>
      </c>
      <c r="N87" s="90"/>
      <c r="O87" s="90" t="s">
        <v>12</v>
      </c>
      <c r="P87" s="90"/>
      <c r="Q87" s="94" t="s">
        <v>102</v>
      </c>
      <c r="R87" s="94"/>
      <c r="S87" s="98" t="s">
        <v>129</v>
      </c>
      <c r="T87" s="98"/>
      <c r="U87" s="94" t="s">
        <v>13</v>
      </c>
      <c r="V87" s="94"/>
      <c r="W87" s="89" t="s">
        <v>14</v>
      </c>
      <c r="X87" s="89"/>
      <c r="Y87" s="89" t="s">
        <v>15</v>
      </c>
      <c r="Z87" s="89"/>
      <c r="AA87" s="89" t="s">
        <v>16</v>
      </c>
      <c r="AB87" s="89"/>
      <c r="AC87" s="89" t="s">
        <v>17</v>
      </c>
      <c r="AD87" s="89"/>
      <c r="AE87" s="90" t="s">
        <v>18</v>
      </c>
      <c r="AF87" s="90"/>
      <c r="AG87" s="17"/>
      <c r="AH87" s="34" t="s">
        <v>19</v>
      </c>
    </row>
    <row r="88" spans="1:34" ht="12" thickBot="1" x14ac:dyDescent="0.3">
      <c r="A88" s="12" t="s">
        <v>20</v>
      </c>
      <c r="B88" s="1" t="s">
        <v>21</v>
      </c>
      <c r="C88" s="1" t="s">
        <v>22</v>
      </c>
      <c r="D88" s="1" t="s">
        <v>23</v>
      </c>
      <c r="E88" s="1" t="s">
        <v>22</v>
      </c>
      <c r="F88" s="1" t="s">
        <v>23</v>
      </c>
      <c r="G88" s="1" t="s">
        <v>22</v>
      </c>
      <c r="H88" s="1" t="s">
        <v>23</v>
      </c>
      <c r="I88" s="1" t="s">
        <v>22</v>
      </c>
      <c r="J88" s="1" t="s">
        <v>23</v>
      </c>
      <c r="K88" s="1" t="s">
        <v>22</v>
      </c>
      <c r="L88" s="1" t="s">
        <v>23</v>
      </c>
      <c r="M88" s="1" t="s">
        <v>22</v>
      </c>
      <c r="N88" s="1" t="s">
        <v>23</v>
      </c>
      <c r="O88" s="1" t="s">
        <v>22</v>
      </c>
      <c r="P88" s="1" t="s">
        <v>23</v>
      </c>
      <c r="Q88" s="1" t="s">
        <v>22</v>
      </c>
      <c r="R88" s="1" t="s">
        <v>23</v>
      </c>
      <c r="S88" s="1" t="s">
        <v>22</v>
      </c>
      <c r="T88" s="1" t="s">
        <v>23</v>
      </c>
      <c r="U88" s="1" t="s">
        <v>22</v>
      </c>
      <c r="V88" s="1" t="s">
        <v>23</v>
      </c>
      <c r="W88" s="1" t="s">
        <v>22</v>
      </c>
      <c r="X88" s="1" t="s">
        <v>23</v>
      </c>
      <c r="Y88" s="1" t="s">
        <v>22</v>
      </c>
      <c r="Z88" s="1" t="s">
        <v>23</v>
      </c>
      <c r="AA88" s="1" t="s">
        <v>22</v>
      </c>
      <c r="AB88" s="1" t="s">
        <v>23</v>
      </c>
      <c r="AC88" s="1" t="s">
        <v>22</v>
      </c>
      <c r="AD88" s="1" t="s">
        <v>23</v>
      </c>
      <c r="AE88" s="1" t="s">
        <v>22</v>
      </c>
      <c r="AF88" s="1" t="s">
        <v>23</v>
      </c>
      <c r="AG88" s="9" t="s">
        <v>18</v>
      </c>
      <c r="AH88" s="1" t="s">
        <v>24</v>
      </c>
    </row>
    <row r="89" spans="1:34" ht="13.5" customHeight="1" x14ac:dyDescent="0.25">
      <c r="A89" s="106" t="s">
        <v>295</v>
      </c>
      <c r="B89" s="2" t="s">
        <v>25</v>
      </c>
      <c r="C89" s="85">
        <v>33</v>
      </c>
      <c r="D89" s="85">
        <v>50</v>
      </c>
      <c r="E89" s="85">
        <v>0</v>
      </c>
      <c r="F89" s="85">
        <v>0</v>
      </c>
      <c r="G89" s="85">
        <v>0</v>
      </c>
      <c r="H89" s="85">
        <v>0</v>
      </c>
      <c r="I89" s="85">
        <v>0</v>
      </c>
      <c r="J89" s="85">
        <v>0</v>
      </c>
      <c r="K89" s="85">
        <v>0</v>
      </c>
      <c r="L89" s="85">
        <v>1</v>
      </c>
      <c r="M89" s="85">
        <v>1</v>
      </c>
      <c r="N89" s="85">
        <v>0</v>
      </c>
      <c r="O89" s="85">
        <v>2</v>
      </c>
      <c r="P89" s="85">
        <v>0</v>
      </c>
      <c r="Q89" s="85">
        <v>0</v>
      </c>
      <c r="R89" s="85">
        <v>0</v>
      </c>
      <c r="S89" s="3">
        <v>1</v>
      </c>
      <c r="T89" s="3">
        <v>2</v>
      </c>
      <c r="U89" s="3">
        <v>0</v>
      </c>
      <c r="V89" s="3">
        <v>0</v>
      </c>
      <c r="W89" s="3">
        <v>12</v>
      </c>
      <c r="X89" s="3">
        <v>26</v>
      </c>
      <c r="Y89" s="3">
        <v>24</v>
      </c>
      <c r="Z89" s="3">
        <v>18</v>
      </c>
      <c r="AA89" s="3">
        <v>1</v>
      </c>
      <c r="AB89" s="3">
        <v>9</v>
      </c>
      <c r="AC89" s="3">
        <v>0</v>
      </c>
      <c r="AD89" s="3">
        <v>0</v>
      </c>
      <c r="AE89" s="3">
        <v>4</v>
      </c>
      <c r="AF89" s="3">
        <v>2</v>
      </c>
      <c r="AG89" s="3">
        <v>6</v>
      </c>
      <c r="AH89" s="121">
        <v>4.0201000000000002</v>
      </c>
    </row>
    <row r="90" spans="1:34" ht="13.5" customHeight="1" x14ac:dyDescent="0.25">
      <c r="A90" s="106" t="s">
        <v>310</v>
      </c>
      <c r="B90" s="2" t="s">
        <v>105</v>
      </c>
      <c r="C90" s="85">
        <v>0</v>
      </c>
      <c r="D90" s="85">
        <v>0</v>
      </c>
      <c r="E90" s="85">
        <v>0</v>
      </c>
      <c r="F90" s="85">
        <v>0</v>
      </c>
      <c r="G90" s="85">
        <v>1</v>
      </c>
      <c r="H90" s="85">
        <v>1</v>
      </c>
      <c r="I90" s="85">
        <v>0</v>
      </c>
      <c r="J90" s="85">
        <v>0</v>
      </c>
      <c r="K90" s="85">
        <v>3</v>
      </c>
      <c r="L90" s="85">
        <v>0</v>
      </c>
      <c r="M90" s="85">
        <v>0</v>
      </c>
      <c r="N90" s="85">
        <v>0</v>
      </c>
      <c r="O90" s="85">
        <v>0</v>
      </c>
      <c r="P90" s="85">
        <v>0</v>
      </c>
      <c r="Q90" s="85">
        <v>0</v>
      </c>
      <c r="R90" s="85">
        <v>1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3</v>
      </c>
      <c r="Z90" s="3">
        <v>1</v>
      </c>
      <c r="AA90" s="3">
        <v>1</v>
      </c>
      <c r="AB90" s="3">
        <v>1</v>
      </c>
      <c r="AC90" s="3">
        <v>0</v>
      </c>
      <c r="AD90" s="3">
        <v>0</v>
      </c>
      <c r="AE90" s="3">
        <v>2</v>
      </c>
      <c r="AF90" s="3">
        <v>4</v>
      </c>
      <c r="AG90" s="3">
        <v>6</v>
      </c>
      <c r="AH90" s="121">
        <v>4.0301</v>
      </c>
    </row>
    <row r="91" spans="1:34" ht="13.5" customHeight="1" x14ac:dyDescent="0.25">
      <c r="A91" s="106" t="s">
        <v>311</v>
      </c>
      <c r="B91" s="2" t="s">
        <v>106</v>
      </c>
      <c r="C91" s="85">
        <v>1</v>
      </c>
      <c r="D91" s="85">
        <v>2</v>
      </c>
      <c r="E91" s="85">
        <v>0</v>
      </c>
      <c r="F91" s="85">
        <v>0</v>
      </c>
      <c r="G91" s="85">
        <v>0</v>
      </c>
      <c r="H91" s="85">
        <v>0</v>
      </c>
      <c r="I91" s="85">
        <v>0</v>
      </c>
      <c r="J91" s="85">
        <v>0</v>
      </c>
      <c r="K91" s="85">
        <v>0</v>
      </c>
      <c r="L91" s="85">
        <v>1</v>
      </c>
      <c r="M91" s="85">
        <v>0</v>
      </c>
      <c r="N91" s="85">
        <v>0</v>
      </c>
      <c r="O91" s="85">
        <v>1</v>
      </c>
      <c r="P91" s="85">
        <v>0</v>
      </c>
      <c r="Q91" s="85">
        <v>0</v>
      </c>
      <c r="R91" s="85">
        <v>1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1</v>
      </c>
      <c r="Z91" s="3">
        <v>3</v>
      </c>
      <c r="AA91" s="3">
        <v>1</v>
      </c>
      <c r="AB91" s="3">
        <v>1</v>
      </c>
      <c r="AC91" s="3">
        <v>0</v>
      </c>
      <c r="AD91" s="3">
        <v>0</v>
      </c>
      <c r="AE91" s="3">
        <v>3</v>
      </c>
      <c r="AF91" s="3">
        <v>1</v>
      </c>
      <c r="AG91" s="3">
        <v>4</v>
      </c>
      <c r="AH91" s="121">
        <v>52.030099999999997</v>
      </c>
    </row>
    <row r="92" spans="1:34" ht="13.5" customHeight="1" x14ac:dyDescent="0.25">
      <c r="A92" s="106" t="s">
        <v>34</v>
      </c>
      <c r="B92" s="2" t="s">
        <v>35</v>
      </c>
      <c r="C92" s="85">
        <v>0</v>
      </c>
      <c r="D92" s="85">
        <v>1</v>
      </c>
      <c r="E92" s="85">
        <v>0</v>
      </c>
      <c r="F92" s="85">
        <v>0</v>
      </c>
      <c r="G92" s="85">
        <v>0</v>
      </c>
      <c r="H92" s="85">
        <v>0</v>
      </c>
      <c r="I92" s="85">
        <v>0</v>
      </c>
      <c r="J92" s="85">
        <v>0</v>
      </c>
      <c r="K92" s="85">
        <v>1</v>
      </c>
      <c r="L92" s="85">
        <v>0</v>
      </c>
      <c r="M92" s="85">
        <v>0</v>
      </c>
      <c r="N92" s="85">
        <v>0</v>
      </c>
      <c r="O92" s="85">
        <v>0</v>
      </c>
      <c r="P92" s="85">
        <v>0</v>
      </c>
      <c r="Q92" s="85">
        <v>2</v>
      </c>
      <c r="R92" s="85">
        <v>0</v>
      </c>
      <c r="S92" s="3">
        <v>0</v>
      </c>
      <c r="T92" s="3">
        <v>0</v>
      </c>
      <c r="U92" s="3">
        <v>0</v>
      </c>
      <c r="V92" s="3">
        <v>0</v>
      </c>
      <c r="W92" s="3">
        <v>1</v>
      </c>
      <c r="X92" s="3">
        <v>0</v>
      </c>
      <c r="Y92" s="3">
        <v>1</v>
      </c>
      <c r="Z92" s="3">
        <v>1</v>
      </c>
      <c r="AA92" s="3">
        <v>1</v>
      </c>
      <c r="AB92" s="3">
        <v>0</v>
      </c>
      <c r="AC92" s="3">
        <v>0</v>
      </c>
      <c r="AD92" s="3">
        <v>0</v>
      </c>
      <c r="AE92" s="3">
        <v>13</v>
      </c>
      <c r="AF92" s="3">
        <v>11</v>
      </c>
      <c r="AG92" s="3">
        <v>24</v>
      </c>
      <c r="AH92" s="121">
        <v>52.020099999999999</v>
      </c>
    </row>
    <row r="93" spans="1:34" ht="13.5" customHeight="1" x14ac:dyDescent="0.25">
      <c r="A93" s="106" t="s">
        <v>286</v>
      </c>
      <c r="B93" s="2" t="s">
        <v>107</v>
      </c>
      <c r="C93" s="85">
        <v>8</v>
      </c>
      <c r="D93" s="85">
        <v>6</v>
      </c>
      <c r="E93" s="85">
        <v>0</v>
      </c>
      <c r="F93" s="85">
        <v>0</v>
      </c>
      <c r="G93" s="85">
        <v>1</v>
      </c>
      <c r="H93" s="85">
        <v>0</v>
      </c>
      <c r="I93" s="85">
        <v>0</v>
      </c>
      <c r="J93" s="85">
        <v>0</v>
      </c>
      <c r="K93" s="85">
        <v>1</v>
      </c>
      <c r="L93" s="85">
        <v>0</v>
      </c>
      <c r="M93" s="85">
        <v>1</v>
      </c>
      <c r="N93" s="85">
        <v>0</v>
      </c>
      <c r="O93" s="85">
        <v>2</v>
      </c>
      <c r="P93" s="85">
        <v>0</v>
      </c>
      <c r="Q93" s="85">
        <v>0</v>
      </c>
      <c r="R93" s="85">
        <v>5</v>
      </c>
      <c r="S93" s="3">
        <v>0</v>
      </c>
      <c r="T93" s="3">
        <v>0</v>
      </c>
      <c r="U93" s="3">
        <v>0</v>
      </c>
      <c r="V93" s="3">
        <v>0</v>
      </c>
      <c r="W93" s="3">
        <v>1</v>
      </c>
      <c r="X93" s="3">
        <v>1</v>
      </c>
      <c r="Y93" s="3">
        <v>11</v>
      </c>
      <c r="Z93" s="3">
        <v>7</v>
      </c>
      <c r="AA93" s="3">
        <v>1</v>
      </c>
      <c r="AB93" s="3">
        <v>3</v>
      </c>
      <c r="AC93" s="3">
        <v>0</v>
      </c>
      <c r="AD93" s="3">
        <v>0</v>
      </c>
      <c r="AE93" s="3">
        <v>9</v>
      </c>
      <c r="AF93" s="3">
        <v>8</v>
      </c>
      <c r="AG93" s="3">
        <v>17</v>
      </c>
      <c r="AH93" s="121" t="s">
        <v>359</v>
      </c>
    </row>
    <row r="94" spans="1:34" ht="13.5" customHeight="1" x14ac:dyDescent="0.25">
      <c r="A94" s="106" t="s">
        <v>38</v>
      </c>
      <c r="B94" s="2" t="s">
        <v>39</v>
      </c>
      <c r="C94" s="85">
        <v>8</v>
      </c>
      <c r="D94" s="85">
        <v>6</v>
      </c>
      <c r="E94" s="85">
        <v>0</v>
      </c>
      <c r="F94" s="85">
        <v>0</v>
      </c>
      <c r="G94" s="85">
        <v>0</v>
      </c>
      <c r="H94" s="85">
        <v>0</v>
      </c>
      <c r="I94" s="85">
        <v>0</v>
      </c>
      <c r="J94" s="85">
        <v>0</v>
      </c>
      <c r="K94" s="85">
        <v>0</v>
      </c>
      <c r="L94" s="85">
        <v>0</v>
      </c>
      <c r="M94" s="85">
        <v>0</v>
      </c>
      <c r="N94" s="85">
        <v>0</v>
      </c>
      <c r="O94" s="85">
        <v>0</v>
      </c>
      <c r="P94" s="85">
        <v>1</v>
      </c>
      <c r="Q94" s="85">
        <v>1</v>
      </c>
      <c r="R94" s="85">
        <v>1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7</v>
      </c>
      <c r="Z94" s="3">
        <v>4</v>
      </c>
      <c r="AA94" s="3">
        <v>2</v>
      </c>
      <c r="AB94" s="3">
        <v>4</v>
      </c>
      <c r="AC94" s="3">
        <v>0</v>
      </c>
      <c r="AD94" s="3">
        <v>0</v>
      </c>
      <c r="AE94" s="3">
        <v>2</v>
      </c>
      <c r="AF94" s="3">
        <v>4</v>
      </c>
      <c r="AG94" s="3">
        <v>6</v>
      </c>
      <c r="AH94" s="121" t="s">
        <v>328</v>
      </c>
    </row>
    <row r="95" spans="1:34" ht="13.5" customHeight="1" x14ac:dyDescent="0.25">
      <c r="A95" s="106" t="s">
        <v>108</v>
      </c>
      <c r="B95" s="2" t="s">
        <v>109</v>
      </c>
      <c r="C95" s="85">
        <v>2</v>
      </c>
      <c r="D95" s="85">
        <v>3</v>
      </c>
      <c r="E95" s="85">
        <v>0</v>
      </c>
      <c r="F95" s="85">
        <v>0</v>
      </c>
      <c r="G95" s="85">
        <v>0</v>
      </c>
      <c r="H95" s="85">
        <v>0</v>
      </c>
      <c r="I95" s="85">
        <v>0</v>
      </c>
      <c r="J95" s="85">
        <v>0</v>
      </c>
      <c r="K95" s="85">
        <v>0</v>
      </c>
      <c r="L95" s="85">
        <v>0</v>
      </c>
      <c r="M95" s="85">
        <v>0</v>
      </c>
      <c r="N95" s="85">
        <v>0</v>
      </c>
      <c r="O95" s="85">
        <v>0</v>
      </c>
      <c r="P95" s="85">
        <v>0</v>
      </c>
      <c r="Q95" s="85">
        <v>0</v>
      </c>
      <c r="R95" s="85">
        <v>1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1</v>
      </c>
      <c r="Z95" s="3">
        <v>4</v>
      </c>
      <c r="AA95" s="3">
        <v>1</v>
      </c>
      <c r="AB95" s="3">
        <v>0</v>
      </c>
      <c r="AC95" s="3">
        <v>0</v>
      </c>
      <c r="AD95" s="3">
        <v>0</v>
      </c>
      <c r="AE95" s="3">
        <v>4</v>
      </c>
      <c r="AF95" s="3">
        <v>1</v>
      </c>
      <c r="AG95" s="3">
        <v>5</v>
      </c>
      <c r="AH95" s="121" t="s">
        <v>330</v>
      </c>
    </row>
    <row r="96" spans="1:34" ht="13.5" customHeight="1" x14ac:dyDescent="0.25">
      <c r="A96" s="106" t="s">
        <v>312</v>
      </c>
      <c r="B96" s="2" t="s">
        <v>45</v>
      </c>
      <c r="C96" s="85">
        <v>1</v>
      </c>
      <c r="D96" s="85">
        <v>1</v>
      </c>
      <c r="E96" s="85">
        <v>0</v>
      </c>
      <c r="F96" s="85">
        <v>0</v>
      </c>
      <c r="G96" s="85">
        <v>0</v>
      </c>
      <c r="H96" s="85">
        <v>0</v>
      </c>
      <c r="I96" s="85">
        <v>0</v>
      </c>
      <c r="J96" s="85">
        <v>0</v>
      </c>
      <c r="K96" s="85">
        <v>1</v>
      </c>
      <c r="L96" s="85">
        <v>0</v>
      </c>
      <c r="M96" s="85">
        <v>0</v>
      </c>
      <c r="N96" s="85">
        <v>0</v>
      </c>
      <c r="O96" s="85">
        <v>0</v>
      </c>
      <c r="P96" s="85">
        <v>0</v>
      </c>
      <c r="Q96" s="85">
        <v>2</v>
      </c>
      <c r="R96" s="85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3</v>
      </c>
      <c r="Z96" s="3">
        <v>0</v>
      </c>
      <c r="AA96" s="3">
        <v>1</v>
      </c>
      <c r="AB96" s="3">
        <v>1</v>
      </c>
      <c r="AC96" s="3">
        <v>0</v>
      </c>
      <c r="AD96" s="3">
        <v>0</v>
      </c>
      <c r="AE96" s="3">
        <v>3</v>
      </c>
      <c r="AF96" s="3">
        <v>5</v>
      </c>
      <c r="AG96" s="3">
        <v>8</v>
      </c>
      <c r="AH96" s="121">
        <v>9.0401000000000007</v>
      </c>
    </row>
    <row r="97" spans="1:34" ht="13.5" customHeight="1" x14ac:dyDescent="0.25">
      <c r="A97" s="106" t="s">
        <v>110</v>
      </c>
      <c r="B97" s="2" t="s">
        <v>111</v>
      </c>
      <c r="C97" s="85">
        <v>3</v>
      </c>
      <c r="D97" s="85">
        <v>4</v>
      </c>
      <c r="E97" s="85">
        <v>0</v>
      </c>
      <c r="F97" s="85">
        <v>0</v>
      </c>
      <c r="G97" s="85">
        <v>0</v>
      </c>
      <c r="H97" s="85">
        <v>0</v>
      </c>
      <c r="I97" s="85">
        <v>0</v>
      </c>
      <c r="J97" s="85">
        <v>0</v>
      </c>
      <c r="K97" s="85">
        <v>0</v>
      </c>
      <c r="L97" s="85">
        <v>0</v>
      </c>
      <c r="M97" s="85">
        <v>0</v>
      </c>
      <c r="N97" s="85">
        <v>0</v>
      </c>
      <c r="O97" s="85">
        <v>0</v>
      </c>
      <c r="P97" s="85">
        <v>0</v>
      </c>
      <c r="Q97" s="85">
        <v>0</v>
      </c>
      <c r="R97" s="85">
        <v>1</v>
      </c>
      <c r="S97" s="3">
        <v>0</v>
      </c>
      <c r="T97" s="3">
        <v>0</v>
      </c>
      <c r="U97" s="3">
        <v>0</v>
      </c>
      <c r="V97" s="3">
        <v>0</v>
      </c>
      <c r="W97" s="3">
        <v>1</v>
      </c>
      <c r="X97" s="3">
        <v>2</v>
      </c>
      <c r="Y97" s="3">
        <v>2</v>
      </c>
      <c r="Z97" s="3">
        <v>3</v>
      </c>
      <c r="AA97" s="3">
        <v>0</v>
      </c>
      <c r="AB97" s="3">
        <v>0</v>
      </c>
      <c r="AC97" s="3">
        <v>0</v>
      </c>
      <c r="AD97" s="3">
        <v>0</v>
      </c>
      <c r="AE97" s="3">
        <v>7</v>
      </c>
      <c r="AF97" s="3">
        <v>10</v>
      </c>
      <c r="AG97" s="3">
        <v>17</v>
      </c>
      <c r="AH97" s="121" t="s">
        <v>360</v>
      </c>
    </row>
    <row r="98" spans="1:34" ht="13.5" customHeight="1" x14ac:dyDescent="0.25">
      <c r="A98" s="106" t="s">
        <v>313</v>
      </c>
      <c r="B98" s="2" t="s">
        <v>231</v>
      </c>
      <c r="C98" s="85">
        <v>6</v>
      </c>
      <c r="D98" s="85">
        <v>8</v>
      </c>
      <c r="E98" s="85">
        <v>0</v>
      </c>
      <c r="F98" s="85">
        <v>0</v>
      </c>
      <c r="G98" s="85">
        <v>0</v>
      </c>
      <c r="H98" s="85">
        <v>0</v>
      </c>
      <c r="I98" s="85">
        <v>0</v>
      </c>
      <c r="J98" s="85">
        <v>0</v>
      </c>
      <c r="K98" s="85">
        <v>0</v>
      </c>
      <c r="L98" s="85">
        <v>0</v>
      </c>
      <c r="M98" s="85">
        <v>1</v>
      </c>
      <c r="N98" s="85">
        <v>0</v>
      </c>
      <c r="O98" s="85">
        <v>0</v>
      </c>
      <c r="P98" s="85">
        <v>2</v>
      </c>
      <c r="Q98" s="85">
        <v>0</v>
      </c>
      <c r="R98" s="85">
        <v>0</v>
      </c>
      <c r="S98" s="3">
        <v>0</v>
      </c>
      <c r="T98" s="3">
        <v>0</v>
      </c>
      <c r="U98" s="3">
        <v>0</v>
      </c>
      <c r="V98" s="3">
        <v>0</v>
      </c>
      <c r="W98" s="3">
        <v>3</v>
      </c>
      <c r="X98" s="3">
        <v>1</v>
      </c>
      <c r="Y98" s="3">
        <v>4</v>
      </c>
      <c r="Z98" s="3">
        <v>8</v>
      </c>
      <c r="AA98" s="3">
        <v>0</v>
      </c>
      <c r="AB98" s="3">
        <v>1</v>
      </c>
      <c r="AC98" s="3">
        <v>0</v>
      </c>
      <c r="AD98" s="3">
        <v>0</v>
      </c>
      <c r="AE98" s="3">
        <v>2</v>
      </c>
      <c r="AF98" s="3">
        <v>2</v>
      </c>
      <c r="AG98" s="3">
        <v>4</v>
      </c>
      <c r="AH98" s="121" t="s">
        <v>361</v>
      </c>
    </row>
    <row r="99" spans="1:34" ht="13.5" customHeight="1" x14ac:dyDescent="0.25">
      <c r="A99" s="106" t="s">
        <v>314</v>
      </c>
      <c r="B99" s="2" t="s">
        <v>112</v>
      </c>
      <c r="C99" s="85">
        <v>2</v>
      </c>
      <c r="D99" s="85">
        <v>2</v>
      </c>
      <c r="E99" s="85">
        <v>0</v>
      </c>
      <c r="F99" s="85">
        <v>0</v>
      </c>
      <c r="G99" s="85">
        <v>0</v>
      </c>
      <c r="H99" s="85">
        <v>0</v>
      </c>
      <c r="I99" s="85">
        <v>0</v>
      </c>
      <c r="J99" s="85">
        <v>0</v>
      </c>
      <c r="K99" s="85">
        <v>0</v>
      </c>
      <c r="L99" s="85">
        <v>0</v>
      </c>
      <c r="M99" s="85">
        <v>0</v>
      </c>
      <c r="N99" s="85">
        <v>0</v>
      </c>
      <c r="O99" s="85">
        <v>0</v>
      </c>
      <c r="P99" s="85">
        <v>0</v>
      </c>
      <c r="Q99" s="85">
        <v>0</v>
      </c>
      <c r="R99" s="85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1</v>
      </c>
      <c r="AA99" s="3">
        <v>2</v>
      </c>
      <c r="AB99" s="3">
        <v>1</v>
      </c>
      <c r="AC99" s="3">
        <v>0</v>
      </c>
      <c r="AD99" s="3">
        <v>0</v>
      </c>
      <c r="AE99" s="3">
        <v>1</v>
      </c>
      <c r="AF99" s="3">
        <v>2</v>
      </c>
      <c r="AG99" s="3">
        <v>3</v>
      </c>
      <c r="AH99" s="121" t="s">
        <v>289</v>
      </c>
    </row>
    <row r="100" spans="1:34" ht="13.5" customHeight="1" x14ac:dyDescent="0.25">
      <c r="A100" s="106" t="s">
        <v>113</v>
      </c>
      <c r="B100" s="2" t="s">
        <v>114</v>
      </c>
      <c r="C100" s="85">
        <v>1</v>
      </c>
      <c r="D100" s="85">
        <v>2</v>
      </c>
      <c r="E100" s="85">
        <v>0</v>
      </c>
      <c r="F100" s="85">
        <v>0</v>
      </c>
      <c r="G100" s="85">
        <v>0</v>
      </c>
      <c r="H100" s="85">
        <v>0</v>
      </c>
      <c r="I100" s="85">
        <v>0</v>
      </c>
      <c r="J100" s="85">
        <v>0</v>
      </c>
      <c r="K100" s="85">
        <v>0</v>
      </c>
      <c r="L100" s="85">
        <v>0</v>
      </c>
      <c r="M100" s="85">
        <v>0</v>
      </c>
      <c r="N100" s="85">
        <v>0</v>
      </c>
      <c r="O100" s="85">
        <v>0</v>
      </c>
      <c r="P100" s="85">
        <v>0</v>
      </c>
      <c r="Q100" s="85">
        <v>0</v>
      </c>
      <c r="R100" s="85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1</v>
      </c>
      <c r="Z100" s="3">
        <v>2</v>
      </c>
      <c r="AA100" s="3">
        <v>0</v>
      </c>
      <c r="AB100" s="3">
        <v>0</v>
      </c>
      <c r="AC100" s="3">
        <v>0</v>
      </c>
      <c r="AD100" s="3">
        <v>0</v>
      </c>
      <c r="AE100" s="3">
        <v>3</v>
      </c>
      <c r="AF100" s="3">
        <v>8</v>
      </c>
      <c r="AG100" s="3">
        <v>11</v>
      </c>
      <c r="AH100" s="121" t="s">
        <v>362</v>
      </c>
    </row>
    <row r="101" spans="1:34" ht="13.5" customHeight="1" x14ac:dyDescent="0.25">
      <c r="A101" s="106" t="s">
        <v>115</v>
      </c>
      <c r="B101" s="2" t="s">
        <v>116</v>
      </c>
      <c r="C101" s="85">
        <v>0</v>
      </c>
      <c r="D101" s="85">
        <v>6</v>
      </c>
      <c r="E101" s="85">
        <v>0</v>
      </c>
      <c r="F101" s="85">
        <v>0</v>
      </c>
      <c r="G101" s="85">
        <v>0</v>
      </c>
      <c r="H101" s="85">
        <v>1</v>
      </c>
      <c r="I101" s="85">
        <v>0</v>
      </c>
      <c r="J101" s="85">
        <v>0</v>
      </c>
      <c r="K101" s="85">
        <v>1</v>
      </c>
      <c r="L101" s="85">
        <v>0</v>
      </c>
      <c r="M101" s="85">
        <v>0</v>
      </c>
      <c r="N101" s="85">
        <v>0</v>
      </c>
      <c r="O101" s="85">
        <v>2</v>
      </c>
      <c r="P101" s="85">
        <v>0</v>
      </c>
      <c r="Q101" s="85">
        <v>0</v>
      </c>
      <c r="R101" s="85">
        <v>1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2</v>
      </c>
      <c r="Y101" s="3">
        <v>2</v>
      </c>
      <c r="Z101" s="3">
        <v>6</v>
      </c>
      <c r="AA101" s="3">
        <v>1</v>
      </c>
      <c r="AB101" s="3">
        <v>0</v>
      </c>
      <c r="AC101" s="3">
        <v>0</v>
      </c>
      <c r="AD101" s="3">
        <v>0</v>
      </c>
      <c r="AE101" s="3">
        <v>1</v>
      </c>
      <c r="AF101" s="3">
        <v>0</v>
      </c>
      <c r="AG101" s="3">
        <v>1</v>
      </c>
      <c r="AH101" s="121" t="s">
        <v>363</v>
      </c>
    </row>
    <row r="102" spans="1:34" ht="13.5" customHeight="1" x14ac:dyDescent="0.25">
      <c r="A102" s="106" t="s">
        <v>117</v>
      </c>
      <c r="B102" s="2" t="s">
        <v>118</v>
      </c>
      <c r="C102" s="85">
        <v>0</v>
      </c>
      <c r="D102" s="85">
        <v>0</v>
      </c>
      <c r="E102" s="85">
        <v>0</v>
      </c>
      <c r="F102" s="85">
        <v>0</v>
      </c>
      <c r="G102" s="85">
        <v>0</v>
      </c>
      <c r="H102" s="85">
        <v>0</v>
      </c>
      <c r="I102" s="85">
        <v>0</v>
      </c>
      <c r="J102" s="85">
        <v>0</v>
      </c>
      <c r="K102" s="85">
        <v>0</v>
      </c>
      <c r="L102" s="85">
        <v>0</v>
      </c>
      <c r="M102" s="85">
        <v>0</v>
      </c>
      <c r="N102" s="85">
        <v>0</v>
      </c>
      <c r="O102" s="85">
        <v>0</v>
      </c>
      <c r="P102" s="85">
        <v>0</v>
      </c>
      <c r="Q102" s="85">
        <v>1</v>
      </c>
      <c r="R102" s="85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1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15</v>
      </c>
      <c r="AF102" s="3">
        <v>3</v>
      </c>
      <c r="AG102" s="3">
        <v>18</v>
      </c>
      <c r="AH102" s="121" t="s">
        <v>338</v>
      </c>
    </row>
    <row r="103" spans="1:34" ht="13.5" customHeight="1" x14ac:dyDescent="0.25">
      <c r="A103" s="106" t="s">
        <v>65</v>
      </c>
      <c r="B103" s="2" t="s">
        <v>66</v>
      </c>
      <c r="C103" s="85">
        <v>9</v>
      </c>
      <c r="D103" s="85">
        <v>2</v>
      </c>
      <c r="E103" s="85">
        <v>0</v>
      </c>
      <c r="F103" s="85">
        <v>0</v>
      </c>
      <c r="G103" s="85">
        <v>1</v>
      </c>
      <c r="H103" s="85">
        <v>0</v>
      </c>
      <c r="I103" s="85">
        <v>0</v>
      </c>
      <c r="J103" s="85">
        <v>0</v>
      </c>
      <c r="K103" s="85">
        <v>1</v>
      </c>
      <c r="L103" s="85">
        <v>0</v>
      </c>
      <c r="M103" s="85">
        <v>0</v>
      </c>
      <c r="N103" s="85">
        <v>0</v>
      </c>
      <c r="O103" s="85">
        <v>0</v>
      </c>
      <c r="P103" s="85">
        <v>1</v>
      </c>
      <c r="Q103" s="85">
        <v>4</v>
      </c>
      <c r="R103" s="85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13</v>
      </c>
      <c r="Z103" s="3">
        <v>2</v>
      </c>
      <c r="AA103" s="3">
        <v>2</v>
      </c>
      <c r="AB103" s="3">
        <v>1</v>
      </c>
      <c r="AC103" s="3">
        <v>0</v>
      </c>
      <c r="AD103" s="3">
        <v>0</v>
      </c>
      <c r="AE103" s="3">
        <v>1</v>
      </c>
      <c r="AF103" s="3">
        <v>1</v>
      </c>
      <c r="AG103" s="3">
        <v>2</v>
      </c>
      <c r="AH103" s="121" t="s">
        <v>340</v>
      </c>
    </row>
    <row r="104" spans="1:34" ht="13.5" customHeight="1" x14ac:dyDescent="0.25">
      <c r="A104" s="106" t="s">
        <v>119</v>
      </c>
      <c r="B104" s="2" t="s">
        <v>69</v>
      </c>
      <c r="C104" s="85">
        <v>0</v>
      </c>
      <c r="D104" s="85">
        <v>0</v>
      </c>
      <c r="E104" s="85">
        <v>0</v>
      </c>
      <c r="F104" s="85">
        <v>0</v>
      </c>
      <c r="G104" s="85">
        <v>0</v>
      </c>
      <c r="H104" s="85">
        <v>0</v>
      </c>
      <c r="I104" s="85">
        <v>0</v>
      </c>
      <c r="J104" s="85">
        <v>0</v>
      </c>
      <c r="K104" s="85">
        <v>1</v>
      </c>
      <c r="L104" s="85">
        <v>0</v>
      </c>
      <c r="M104" s="85">
        <v>0</v>
      </c>
      <c r="N104" s="85">
        <v>0</v>
      </c>
      <c r="O104" s="85">
        <v>0</v>
      </c>
      <c r="P104" s="85">
        <v>1</v>
      </c>
      <c r="Q104" s="85">
        <v>0</v>
      </c>
      <c r="R104" s="85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1</v>
      </c>
      <c r="Y104" s="3">
        <v>1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1</v>
      </c>
      <c r="AF104" s="3">
        <v>1</v>
      </c>
      <c r="AG104" s="3">
        <v>2</v>
      </c>
      <c r="AH104" s="121" t="s">
        <v>342</v>
      </c>
    </row>
    <row r="105" spans="1:34" ht="13.5" customHeight="1" x14ac:dyDescent="0.25">
      <c r="A105" s="106" t="s">
        <v>71</v>
      </c>
      <c r="B105" s="2" t="s">
        <v>72</v>
      </c>
      <c r="C105" s="85">
        <v>0</v>
      </c>
      <c r="D105" s="85">
        <v>0</v>
      </c>
      <c r="E105" s="85">
        <v>0</v>
      </c>
      <c r="F105" s="85">
        <v>0</v>
      </c>
      <c r="G105" s="85">
        <v>0</v>
      </c>
      <c r="H105" s="85">
        <v>0</v>
      </c>
      <c r="I105" s="85">
        <v>0</v>
      </c>
      <c r="J105" s="85">
        <v>0</v>
      </c>
      <c r="K105" s="85">
        <v>0</v>
      </c>
      <c r="L105" s="85">
        <v>0</v>
      </c>
      <c r="M105" s="85">
        <v>1</v>
      </c>
      <c r="N105" s="85">
        <v>0</v>
      </c>
      <c r="O105" s="85">
        <v>0</v>
      </c>
      <c r="P105" s="85">
        <v>1</v>
      </c>
      <c r="Q105" s="85">
        <v>0</v>
      </c>
      <c r="R105" s="85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1</v>
      </c>
      <c r="Z105" s="3">
        <v>1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3">
        <v>4</v>
      </c>
      <c r="AG105" s="3">
        <v>4</v>
      </c>
      <c r="AH105" s="121" t="s">
        <v>344</v>
      </c>
    </row>
    <row r="106" spans="1:34" ht="13.5" customHeight="1" x14ac:dyDescent="0.25">
      <c r="A106" s="106" t="s">
        <v>120</v>
      </c>
      <c r="B106" s="2" t="s">
        <v>121</v>
      </c>
      <c r="C106" s="85">
        <v>0</v>
      </c>
      <c r="D106" s="85">
        <v>4</v>
      </c>
      <c r="E106" s="85">
        <v>0</v>
      </c>
      <c r="F106" s="85">
        <v>0</v>
      </c>
      <c r="G106" s="85">
        <v>0</v>
      </c>
      <c r="H106" s="85">
        <v>0</v>
      </c>
      <c r="I106" s="85">
        <v>0</v>
      </c>
      <c r="J106" s="85">
        <v>0</v>
      </c>
      <c r="K106" s="85">
        <v>0</v>
      </c>
      <c r="L106" s="85">
        <v>0</v>
      </c>
      <c r="M106" s="85">
        <v>0</v>
      </c>
      <c r="N106" s="85">
        <v>0</v>
      </c>
      <c r="O106" s="85">
        <v>0</v>
      </c>
      <c r="P106" s="85">
        <v>0</v>
      </c>
      <c r="Q106" s="85">
        <v>0</v>
      </c>
      <c r="R106" s="85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4</v>
      </c>
      <c r="AC106" s="3">
        <v>0</v>
      </c>
      <c r="AD106" s="3">
        <v>0</v>
      </c>
      <c r="AE106" s="3">
        <v>4</v>
      </c>
      <c r="AF106" s="3">
        <v>18</v>
      </c>
      <c r="AG106" s="3">
        <v>22</v>
      </c>
      <c r="AH106" s="121" t="s">
        <v>364</v>
      </c>
    </row>
    <row r="107" spans="1:34" ht="13.5" customHeight="1" x14ac:dyDescent="0.25">
      <c r="A107" s="106" t="s">
        <v>77</v>
      </c>
      <c r="B107" s="2" t="s">
        <v>78</v>
      </c>
      <c r="C107" s="85">
        <v>3</v>
      </c>
      <c r="D107" s="85">
        <v>14</v>
      </c>
      <c r="E107" s="85">
        <v>0</v>
      </c>
      <c r="F107" s="85">
        <v>0</v>
      </c>
      <c r="G107" s="85">
        <v>0</v>
      </c>
      <c r="H107" s="85">
        <v>0</v>
      </c>
      <c r="I107" s="85">
        <v>0</v>
      </c>
      <c r="J107" s="85">
        <v>0</v>
      </c>
      <c r="K107" s="85">
        <v>1</v>
      </c>
      <c r="L107" s="85">
        <v>0</v>
      </c>
      <c r="M107" s="85">
        <v>0</v>
      </c>
      <c r="N107" s="85">
        <v>1</v>
      </c>
      <c r="O107" s="85">
        <v>0</v>
      </c>
      <c r="P107" s="85">
        <v>1</v>
      </c>
      <c r="Q107" s="85">
        <v>0</v>
      </c>
      <c r="R107" s="85">
        <v>2</v>
      </c>
      <c r="S107" s="3">
        <v>0</v>
      </c>
      <c r="T107" s="3">
        <v>0</v>
      </c>
      <c r="U107" s="3">
        <v>0</v>
      </c>
      <c r="V107" s="3">
        <v>0</v>
      </c>
      <c r="W107" s="3">
        <v>1</v>
      </c>
      <c r="X107" s="3">
        <v>0</v>
      </c>
      <c r="Y107" s="3">
        <v>3</v>
      </c>
      <c r="Z107" s="3">
        <v>17</v>
      </c>
      <c r="AA107" s="3">
        <v>0</v>
      </c>
      <c r="AB107" s="3">
        <v>1</v>
      </c>
      <c r="AC107" s="3">
        <v>0</v>
      </c>
      <c r="AD107" s="3">
        <v>0</v>
      </c>
      <c r="AE107" s="3">
        <v>1</v>
      </c>
      <c r="AF107" s="3">
        <v>0</v>
      </c>
      <c r="AG107" s="3">
        <v>1</v>
      </c>
      <c r="AH107" s="121" t="s">
        <v>348</v>
      </c>
    </row>
    <row r="108" spans="1:34" ht="13.5" customHeight="1" x14ac:dyDescent="0.25">
      <c r="A108" s="106" t="s">
        <v>83</v>
      </c>
      <c r="B108" s="2" t="s">
        <v>84</v>
      </c>
      <c r="C108" s="85">
        <v>0</v>
      </c>
      <c r="D108" s="85">
        <v>0</v>
      </c>
      <c r="E108" s="85">
        <v>0</v>
      </c>
      <c r="F108" s="85">
        <v>0</v>
      </c>
      <c r="G108" s="85">
        <v>0</v>
      </c>
      <c r="H108" s="85">
        <v>0</v>
      </c>
      <c r="I108" s="85">
        <v>0</v>
      </c>
      <c r="J108" s="85">
        <v>0</v>
      </c>
      <c r="K108" s="85">
        <v>1</v>
      </c>
      <c r="L108" s="85">
        <v>0</v>
      </c>
      <c r="M108" s="85">
        <v>0</v>
      </c>
      <c r="N108" s="85">
        <v>0</v>
      </c>
      <c r="O108" s="85">
        <v>0</v>
      </c>
      <c r="P108" s="85">
        <v>0</v>
      </c>
      <c r="Q108" s="85">
        <v>0</v>
      </c>
      <c r="R108" s="85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1</v>
      </c>
      <c r="AB108" s="3">
        <v>0</v>
      </c>
      <c r="AC108" s="3">
        <v>0</v>
      </c>
      <c r="AD108" s="3">
        <v>0</v>
      </c>
      <c r="AE108" s="3">
        <v>1</v>
      </c>
      <c r="AF108" s="3">
        <v>4</v>
      </c>
      <c r="AG108" s="3">
        <v>5</v>
      </c>
      <c r="AH108" s="121" t="s">
        <v>351</v>
      </c>
    </row>
    <row r="109" spans="1:34" ht="13.5" customHeight="1" x14ac:dyDescent="0.25">
      <c r="A109" s="106" t="s">
        <v>122</v>
      </c>
      <c r="B109" s="2" t="s">
        <v>123</v>
      </c>
      <c r="C109" s="85">
        <v>1</v>
      </c>
      <c r="D109" s="85">
        <v>2</v>
      </c>
      <c r="E109" s="85">
        <v>0</v>
      </c>
      <c r="F109" s="85">
        <v>0</v>
      </c>
      <c r="G109" s="85">
        <v>0</v>
      </c>
      <c r="H109" s="85">
        <v>0</v>
      </c>
      <c r="I109" s="85">
        <v>0</v>
      </c>
      <c r="J109" s="85">
        <v>0</v>
      </c>
      <c r="K109" s="85">
        <v>0</v>
      </c>
      <c r="L109" s="85">
        <v>1</v>
      </c>
      <c r="M109" s="85">
        <v>0</v>
      </c>
      <c r="N109" s="85">
        <v>0</v>
      </c>
      <c r="O109" s="85">
        <v>0</v>
      </c>
      <c r="P109" s="85">
        <v>0</v>
      </c>
      <c r="Q109" s="85">
        <v>0</v>
      </c>
      <c r="R109" s="85">
        <v>1</v>
      </c>
      <c r="S109" s="85">
        <v>0</v>
      </c>
      <c r="T109" s="85">
        <v>0</v>
      </c>
      <c r="U109" s="85">
        <v>0</v>
      </c>
      <c r="V109" s="85">
        <v>0</v>
      </c>
      <c r="W109" s="85">
        <v>0</v>
      </c>
      <c r="X109" s="85">
        <v>1</v>
      </c>
      <c r="Y109" s="85">
        <v>0</v>
      </c>
      <c r="Z109" s="85">
        <v>2</v>
      </c>
      <c r="AA109" s="85">
        <v>1</v>
      </c>
      <c r="AB109" s="85">
        <v>1</v>
      </c>
      <c r="AC109" s="85">
        <v>0</v>
      </c>
      <c r="AD109" s="85">
        <v>0</v>
      </c>
      <c r="AE109" s="85">
        <v>0</v>
      </c>
      <c r="AF109" s="85">
        <v>1</v>
      </c>
      <c r="AG109" s="85">
        <v>1</v>
      </c>
      <c r="AH109" s="121" t="s">
        <v>292</v>
      </c>
    </row>
    <row r="110" spans="1:34" ht="13.5" customHeight="1" x14ac:dyDescent="0.25">
      <c r="A110" s="106" t="s">
        <v>91</v>
      </c>
      <c r="B110" s="2" t="s">
        <v>92</v>
      </c>
      <c r="C110" s="85">
        <v>0</v>
      </c>
      <c r="D110" s="85">
        <v>1</v>
      </c>
      <c r="E110" s="85">
        <v>0</v>
      </c>
      <c r="F110" s="85">
        <v>0</v>
      </c>
      <c r="G110" s="85">
        <v>0</v>
      </c>
      <c r="H110" s="85">
        <v>0</v>
      </c>
      <c r="I110" s="85">
        <v>0</v>
      </c>
      <c r="J110" s="85">
        <v>0</v>
      </c>
      <c r="K110" s="85">
        <v>0</v>
      </c>
      <c r="L110" s="85">
        <v>0</v>
      </c>
      <c r="M110" s="85">
        <v>0</v>
      </c>
      <c r="N110" s="85">
        <v>0</v>
      </c>
      <c r="O110" s="85">
        <v>0</v>
      </c>
      <c r="P110" s="85">
        <v>0</v>
      </c>
      <c r="Q110" s="85">
        <v>0</v>
      </c>
      <c r="R110" s="85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1</v>
      </c>
      <c r="AA110" s="3">
        <v>0</v>
      </c>
      <c r="AB110" s="3">
        <v>0</v>
      </c>
      <c r="AC110" s="3">
        <v>0</v>
      </c>
      <c r="AD110" s="3">
        <v>0</v>
      </c>
      <c r="AE110" s="3">
        <v>12</v>
      </c>
      <c r="AF110" s="3">
        <v>85</v>
      </c>
      <c r="AG110" s="3">
        <v>97</v>
      </c>
      <c r="AH110" s="121" t="s">
        <v>355</v>
      </c>
    </row>
    <row r="111" spans="1:34" ht="13.5" customHeight="1" x14ac:dyDescent="0.25">
      <c r="A111" s="106" t="s">
        <v>95</v>
      </c>
      <c r="B111" s="2" t="s">
        <v>96</v>
      </c>
      <c r="C111" s="85">
        <v>11</v>
      </c>
      <c r="D111" s="85">
        <v>78</v>
      </c>
      <c r="E111" s="85">
        <v>0</v>
      </c>
      <c r="F111" s="85">
        <v>0</v>
      </c>
      <c r="G111" s="85">
        <v>0</v>
      </c>
      <c r="H111" s="85">
        <v>0</v>
      </c>
      <c r="I111" s="85">
        <v>0</v>
      </c>
      <c r="J111" s="85">
        <v>0</v>
      </c>
      <c r="K111" s="85">
        <v>1</v>
      </c>
      <c r="L111" s="85">
        <v>0</v>
      </c>
      <c r="M111" s="85">
        <v>0</v>
      </c>
      <c r="N111" s="85">
        <v>2</v>
      </c>
      <c r="O111" s="85">
        <v>0</v>
      </c>
      <c r="P111" s="85">
        <v>4</v>
      </c>
      <c r="Q111" s="85">
        <v>0</v>
      </c>
      <c r="R111" s="85">
        <v>1</v>
      </c>
      <c r="S111" s="3">
        <v>0</v>
      </c>
      <c r="T111" s="3">
        <v>0</v>
      </c>
      <c r="U111" s="3">
        <v>0</v>
      </c>
      <c r="V111" s="3">
        <v>0</v>
      </c>
      <c r="W111" s="3">
        <v>2</v>
      </c>
      <c r="X111" s="3">
        <v>15</v>
      </c>
      <c r="Y111" s="3">
        <v>8</v>
      </c>
      <c r="Z111" s="3">
        <v>53</v>
      </c>
      <c r="AA111" s="3">
        <v>2</v>
      </c>
      <c r="AB111" s="3">
        <v>17</v>
      </c>
      <c r="AC111" s="3">
        <v>0</v>
      </c>
      <c r="AD111" s="3">
        <v>0</v>
      </c>
      <c r="AE111" s="3">
        <v>1</v>
      </c>
      <c r="AF111" s="3">
        <v>0</v>
      </c>
      <c r="AG111" s="3">
        <v>1</v>
      </c>
      <c r="AH111" s="121" t="s">
        <v>291</v>
      </c>
    </row>
    <row r="112" spans="1:34" ht="13.5" customHeight="1" x14ac:dyDescent="0.25">
      <c r="A112" s="114" t="s">
        <v>285</v>
      </c>
      <c r="B112" s="2" t="s">
        <v>100</v>
      </c>
      <c r="C112" s="85">
        <v>0</v>
      </c>
      <c r="D112" s="85">
        <v>0</v>
      </c>
      <c r="E112" s="85">
        <v>0</v>
      </c>
      <c r="F112" s="85">
        <v>0</v>
      </c>
      <c r="G112" s="85">
        <v>0</v>
      </c>
      <c r="H112" s="85">
        <v>0</v>
      </c>
      <c r="I112" s="85">
        <v>0</v>
      </c>
      <c r="J112" s="85">
        <v>0</v>
      </c>
      <c r="K112" s="85">
        <v>0</v>
      </c>
      <c r="L112" s="85">
        <v>0</v>
      </c>
      <c r="M112" s="85">
        <v>1</v>
      </c>
      <c r="N112" s="85">
        <v>0</v>
      </c>
      <c r="O112" s="85">
        <v>0</v>
      </c>
      <c r="P112" s="85">
        <v>0</v>
      </c>
      <c r="Q112" s="85">
        <v>0</v>
      </c>
      <c r="R112" s="85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1</v>
      </c>
      <c r="AB112" s="3">
        <v>0</v>
      </c>
      <c r="AC112" s="3">
        <v>0</v>
      </c>
      <c r="AD112" s="3">
        <v>0</v>
      </c>
      <c r="AE112" s="3">
        <v>2</v>
      </c>
      <c r="AF112" s="3">
        <v>3</v>
      </c>
      <c r="AG112" s="3">
        <v>5</v>
      </c>
      <c r="AH112" s="121" t="s">
        <v>357</v>
      </c>
    </row>
    <row r="113" spans="1:35" ht="13.5" customHeight="1" x14ac:dyDescent="0.25">
      <c r="A113" s="106" t="s">
        <v>139</v>
      </c>
      <c r="B113" s="2" t="s">
        <v>306</v>
      </c>
      <c r="C113" s="85">
        <v>2</v>
      </c>
      <c r="D113" s="85">
        <v>3</v>
      </c>
      <c r="E113" s="85">
        <v>0</v>
      </c>
      <c r="F113" s="85">
        <v>0</v>
      </c>
      <c r="G113" s="85">
        <v>0</v>
      </c>
      <c r="H113" s="85">
        <v>0</v>
      </c>
      <c r="I113" s="85">
        <v>0</v>
      </c>
      <c r="J113" s="85">
        <v>0</v>
      </c>
      <c r="K113" s="85">
        <v>0</v>
      </c>
      <c r="L113" s="85">
        <v>0</v>
      </c>
      <c r="M113" s="85">
        <v>0</v>
      </c>
      <c r="N113" s="85">
        <v>0</v>
      </c>
      <c r="O113" s="85">
        <v>0</v>
      </c>
      <c r="P113" s="85">
        <v>0</v>
      </c>
      <c r="Q113" s="85">
        <v>0</v>
      </c>
      <c r="R113" s="85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2</v>
      </c>
      <c r="Z113" s="3">
        <v>2</v>
      </c>
      <c r="AA113" s="3">
        <v>0</v>
      </c>
      <c r="AB113" s="3">
        <v>1</v>
      </c>
      <c r="AC113" s="3">
        <v>0</v>
      </c>
      <c r="AD113" s="3">
        <v>0</v>
      </c>
      <c r="AE113" s="3">
        <v>1</v>
      </c>
      <c r="AF113" s="3">
        <v>2</v>
      </c>
      <c r="AG113" s="3">
        <v>3</v>
      </c>
      <c r="AH113" s="121" t="s">
        <v>365</v>
      </c>
    </row>
    <row r="114" spans="1:35" ht="13.5" customHeight="1" x14ac:dyDescent="0.25">
      <c r="A114" s="106" t="s">
        <v>284</v>
      </c>
      <c r="B114" s="2" t="s">
        <v>307</v>
      </c>
      <c r="C114" s="85">
        <v>0</v>
      </c>
      <c r="D114" s="85">
        <v>1</v>
      </c>
      <c r="E114" s="85">
        <v>0</v>
      </c>
      <c r="F114" s="85">
        <v>0</v>
      </c>
      <c r="G114" s="85">
        <v>0</v>
      </c>
      <c r="H114" s="85">
        <v>0</v>
      </c>
      <c r="I114" s="85">
        <v>0</v>
      </c>
      <c r="J114" s="85">
        <v>0</v>
      </c>
      <c r="K114" s="85">
        <v>0</v>
      </c>
      <c r="L114" s="85">
        <v>0</v>
      </c>
      <c r="M114" s="85">
        <v>0</v>
      </c>
      <c r="N114" s="85">
        <v>1</v>
      </c>
      <c r="O114" s="85">
        <v>0</v>
      </c>
      <c r="P114" s="85">
        <v>0</v>
      </c>
      <c r="Q114" s="85">
        <v>1</v>
      </c>
      <c r="R114" s="85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1</v>
      </c>
      <c r="Z114" s="3">
        <v>2</v>
      </c>
      <c r="AA114" s="3">
        <v>0</v>
      </c>
      <c r="AB114" s="3">
        <v>0</v>
      </c>
      <c r="AC114" s="3">
        <v>0</v>
      </c>
      <c r="AD114" s="3">
        <v>0</v>
      </c>
      <c r="AE114" s="3">
        <v>1</v>
      </c>
      <c r="AF114" s="3">
        <v>3</v>
      </c>
      <c r="AG114" s="3">
        <v>4</v>
      </c>
      <c r="AH114" s="121">
        <v>5.0201000000000002</v>
      </c>
    </row>
    <row r="115" spans="1:35" ht="13.5" customHeight="1" x14ac:dyDescent="0.25">
      <c r="A115" s="106" t="s">
        <v>315</v>
      </c>
      <c r="B115" s="2" t="s">
        <v>308</v>
      </c>
      <c r="C115" s="85">
        <v>0</v>
      </c>
      <c r="D115" s="85">
        <v>3</v>
      </c>
      <c r="E115" s="85">
        <v>0</v>
      </c>
      <c r="F115" s="85">
        <v>0</v>
      </c>
      <c r="G115" s="85">
        <v>0</v>
      </c>
      <c r="H115" s="85">
        <v>0</v>
      </c>
      <c r="I115" s="85">
        <v>0</v>
      </c>
      <c r="J115" s="85">
        <v>0</v>
      </c>
      <c r="K115" s="85">
        <v>0</v>
      </c>
      <c r="L115" s="85">
        <v>0</v>
      </c>
      <c r="M115" s="85">
        <v>0</v>
      </c>
      <c r="N115" s="85">
        <v>0</v>
      </c>
      <c r="O115" s="85">
        <v>0</v>
      </c>
      <c r="P115" s="85">
        <v>0</v>
      </c>
      <c r="Q115" s="85">
        <v>1</v>
      </c>
      <c r="R115" s="85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1</v>
      </c>
      <c r="Z115" s="3">
        <v>2</v>
      </c>
      <c r="AA115" s="3">
        <v>0</v>
      </c>
      <c r="AB115" s="3">
        <v>1</v>
      </c>
      <c r="AC115" s="3">
        <v>0</v>
      </c>
      <c r="AD115" s="3">
        <v>0</v>
      </c>
      <c r="AE115" s="3">
        <v>1</v>
      </c>
      <c r="AF115" s="3">
        <v>2</v>
      </c>
      <c r="AG115" s="3">
        <v>3</v>
      </c>
      <c r="AH115" s="121" t="s">
        <v>366</v>
      </c>
    </row>
    <row r="116" spans="1:35" ht="13.5" customHeight="1" thickBot="1" x14ac:dyDescent="0.3">
      <c r="A116" s="107" t="s">
        <v>133</v>
      </c>
      <c r="B116" s="15" t="s">
        <v>309</v>
      </c>
      <c r="C116" s="86">
        <v>1</v>
      </c>
      <c r="D116" s="86">
        <v>1</v>
      </c>
      <c r="E116" s="86">
        <v>0</v>
      </c>
      <c r="F116" s="86">
        <v>0</v>
      </c>
      <c r="G116" s="86">
        <v>0</v>
      </c>
      <c r="H116" s="86">
        <v>0</v>
      </c>
      <c r="I116" s="86">
        <v>0</v>
      </c>
      <c r="J116" s="86">
        <v>0</v>
      </c>
      <c r="K116" s="86">
        <v>0</v>
      </c>
      <c r="L116" s="86">
        <v>0</v>
      </c>
      <c r="M116" s="86">
        <v>0</v>
      </c>
      <c r="N116" s="86">
        <v>1</v>
      </c>
      <c r="O116" s="86">
        <v>0</v>
      </c>
      <c r="P116" s="86">
        <v>0</v>
      </c>
      <c r="Q116" s="86">
        <v>0</v>
      </c>
      <c r="R116" s="86">
        <v>0</v>
      </c>
      <c r="S116" s="86">
        <v>0</v>
      </c>
      <c r="T116" s="86">
        <v>0</v>
      </c>
      <c r="U116" s="86">
        <v>0</v>
      </c>
      <c r="V116" s="86">
        <v>0</v>
      </c>
      <c r="W116" s="86">
        <v>0</v>
      </c>
      <c r="X116" s="86">
        <v>2</v>
      </c>
      <c r="Y116" s="86">
        <v>1</v>
      </c>
      <c r="Z116" s="86">
        <v>0</v>
      </c>
      <c r="AA116" s="86">
        <v>0</v>
      </c>
      <c r="AB116" s="86">
        <v>0</v>
      </c>
      <c r="AC116" s="86">
        <v>0</v>
      </c>
      <c r="AD116" s="86">
        <v>0</v>
      </c>
      <c r="AE116" s="86">
        <v>2</v>
      </c>
      <c r="AF116" s="86">
        <v>3</v>
      </c>
      <c r="AG116" s="86">
        <v>5</v>
      </c>
      <c r="AH116" s="122" t="s">
        <v>367</v>
      </c>
    </row>
    <row r="117" spans="1:35" s="21" customFormat="1" ht="15.75" customHeight="1" thickBot="1" x14ac:dyDescent="0.4">
      <c r="A117" s="22" t="s">
        <v>145</v>
      </c>
      <c r="B117" s="35" t="s">
        <v>18</v>
      </c>
      <c r="C117" s="108">
        <f>SUM(C89:C116)</f>
        <v>92</v>
      </c>
      <c r="D117" s="108">
        <f t="shared" ref="D117:AG117" si="2">SUM(D89:D116)</f>
        <v>200</v>
      </c>
      <c r="E117" s="108">
        <f t="shared" si="2"/>
        <v>0</v>
      </c>
      <c r="F117" s="108">
        <f t="shared" si="2"/>
        <v>0</v>
      </c>
      <c r="G117" s="108">
        <f t="shared" si="2"/>
        <v>3</v>
      </c>
      <c r="H117" s="108">
        <f t="shared" si="2"/>
        <v>2</v>
      </c>
      <c r="I117" s="108">
        <f t="shared" si="2"/>
        <v>0</v>
      </c>
      <c r="J117" s="108">
        <f t="shared" si="2"/>
        <v>0</v>
      </c>
      <c r="K117" s="108">
        <f t="shared" si="2"/>
        <v>12</v>
      </c>
      <c r="L117" s="108">
        <f t="shared" si="2"/>
        <v>3</v>
      </c>
      <c r="M117" s="108">
        <f t="shared" si="2"/>
        <v>5</v>
      </c>
      <c r="N117" s="108">
        <f t="shared" si="2"/>
        <v>5</v>
      </c>
      <c r="O117" s="108">
        <f t="shared" si="2"/>
        <v>7</v>
      </c>
      <c r="P117" s="108">
        <f t="shared" si="2"/>
        <v>11</v>
      </c>
      <c r="Q117" s="108">
        <f t="shared" si="2"/>
        <v>12</v>
      </c>
      <c r="R117" s="108">
        <f t="shared" si="2"/>
        <v>15</v>
      </c>
      <c r="S117" s="108">
        <f t="shared" si="2"/>
        <v>1</v>
      </c>
      <c r="T117" s="108">
        <f t="shared" si="2"/>
        <v>2</v>
      </c>
      <c r="U117" s="108">
        <f t="shared" si="2"/>
        <v>0</v>
      </c>
      <c r="V117" s="108">
        <f t="shared" si="2"/>
        <v>0</v>
      </c>
      <c r="W117" s="108">
        <f t="shared" si="2"/>
        <v>21</v>
      </c>
      <c r="X117" s="108">
        <f t="shared" si="2"/>
        <v>51</v>
      </c>
      <c r="Y117" s="108">
        <f t="shared" si="2"/>
        <v>92</v>
      </c>
      <c r="Z117" s="108">
        <f t="shared" si="2"/>
        <v>140</v>
      </c>
      <c r="AA117" s="108">
        <f t="shared" si="2"/>
        <v>19</v>
      </c>
      <c r="AB117" s="108">
        <f t="shared" si="2"/>
        <v>47</v>
      </c>
      <c r="AC117" s="108">
        <f t="shared" si="2"/>
        <v>0</v>
      </c>
      <c r="AD117" s="108">
        <f t="shared" si="2"/>
        <v>0</v>
      </c>
      <c r="AE117" s="108">
        <f t="shared" si="2"/>
        <v>97</v>
      </c>
      <c r="AF117" s="108">
        <f t="shared" si="2"/>
        <v>188</v>
      </c>
      <c r="AG117" s="117">
        <f t="shared" si="2"/>
        <v>285</v>
      </c>
    </row>
    <row r="118" spans="1:35" x14ac:dyDescent="0.25"/>
    <row r="119" spans="1:35" x14ac:dyDescent="0.25"/>
    <row r="120" spans="1:35" x14ac:dyDescent="0.25"/>
    <row r="121" spans="1:35" hidden="1" x14ac:dyDescent="0.25"/>
    <row r="122" spans="1:35" x14ac:dyDescent="0.25"/>
    <row r="123" spans="1:35" x14ac:dyDescent="0.25"/>
    <row r="124" spans="1:35" s="112" customFormat="1" x14ac:dyDescent="0.25">
      <c r="A124" s="113"/>
      <c r="B124" s="111"/>
      <c r="C124" s="111"/>
      <c r="D124" s="111"/>
      <c r="E124" s="111"/>
      <c r="F124" s="111"/>
      <c r="G124" s="111"/>
      <c r="H124" s="111"/>
      <c r="I124" s="111"/>
      <c r="J124" s="94" t="s">
        <v>372</v>
      </c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111"/>
      <c r="AA124" s="111"/>
      <c r="AB124" s="111"/>
      <c r="AC124" s="111"/>
      <c r="AD124" s="111"/>
      <c r="AE124" s="111"/>
      <c r="AF124" s="111"/>
      <c r="AG124" s="111"/>
    </row>
    <row r="125" spans="1:35" s="112" customFormat="1" x14ac:dyDescent="0.25">
      <c r="A125" s="120" t="s">
        <v>2</v>
      </c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1"/>
      <c r="AG125" s="111"/>
    </row>
    <row r="126" spans="1:35" ht="15" customHeight="1" thickBot="1" x14ac:dyDescent="0.3"/>
    <row r="127" spans="1:35" ht="15.75" customHeight="1" thickBot="1" x14ac:dyDescent="0.3">
      <c r="A127" s="11"/>
      <c r="B127" s="7"/>
      <c r="C127" s="95" t="s">
        <v>3</v>
      </c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7"/>
      <c r="Q127" s="6"/>
      <c r="R127" s="6"/>
      <c r="S127" s="6"/>
      <c r="T127" s="6"/>
      <c r="U127" s="91" t="s">
        <v>4</v>
      </c>
      <c r="V127" s="92"/>
      <c r="W127" s="92"/>
      <c r="X127" s="92"/>
      <c r="Y127" s="92"/>
      <c r="Z127" s="92"/>
      <c r="AA127" s="92"/>
      <c r="AB127" s="92"/>
      <c r="AC127" s="92"/>
      <c r="AD127" s="93"/>
      <c r="AE127" s="6"/>
      <c r="AF127" s="6"/>
      <c r="AG127" s="6"/>
      <c r="AH127" s="8"/>
      <c r="AI127" s="18"/>
    </row>
    <row r="128" spans="1:35" s="28" customFormat="1" ht="15" customHeight="1" x14ac:dyDescent="0.25">
      <c r="A128" s="34" t="s">
        <v>124</v>
      </c>
      <c r="B128" s="4"/>
      <c r="C128" s="89" t="s">
        <v>6</v>
      </c>
      <c r="D128" s="89"/>
      <c r="E128" s="90" t="s">
        <v>7</v>
      </c>
      <c r="F128" s="90"/>
      <c r="G128" s="89" t="s">
        <v>8</v>
      </c>
      <c r="H128" s="89"/>
      <c r="I128" s="89" t="s">
        <v>9</v>
      </c>
      <c r="J128" s="89"/>
      <c r="K128" s="90" t="s">
        <v>10</v>
      </c>
      <c r="L128" s="90"/>
      <c r="M128" s="90" t="s">
        <v>11</v>
      </c>
      <c r="N128" s="90"/>
      <c r="O128" s="90" t="s">
        <v>12</v>
      </c>
      <c r="P128" s="90"/>
      <c r="Q128" s="90" t="s">
        <v>130</v>
      </c>
      <c r="R128" s="90"/>
      <c r="S128" s="90" t="s">
        <v>17</v>
      </c>
      <c r="T128" s="90"/>
      <c r="U128" s="90" t="s">
        <v>13</v>
      </c>
      <c r="V128" s="90"/>
      <c r="W128" s="90" t="s">
        <v>14</v>
      </c>
      <c r="X128" s="90"/>
      <c r="Y128" s="90" t="s">
        <v>15</v>
      </c>
      <c r="Z128" s="90"/>
      <c r="AA128" s="90" t="s">
        <v>16</v>
      </c>
      <c r="AB128" s="90"/>
      <c r="AC128" s="90" t="s">
        <v>17</v>
      </c>
      <c r="AD128" s="90"/>
      <c r="AE128" s="90" t="s">
        <v>18</v>
      </c>
      <c r="AF128" s="90"/>
      <c r="AG128" s="4"/>
      <c r="AH128" s="34" t="s">
        <v>19</v>
      </c>
      <c r="AI128" s="29"/>
    </row>
    <row r="129" spans="1:34" ht="12" thickBot="1" x14ac:dyDescent="0.3">
      <c r="A129" s="12" t="s">
        <v>20</v>
      </c>
      <c r="B129" s="1" t="s">
        <v>21</v>
      </c>
      <c r="C129" s="19" t="s">
        <v>22</v>
      </c>
      <c r="D129" s="19" t="s">
        <v>23</v>
      </c>
      <c r="E129" s="19" t="s">
        <v>22</v>
      </c>
      <c r="F129" s="19" t="s">
        <v>23</v>
      </c>
      <c r="G129" s="19" t="s">
        <v>22</v>
      </c>
      <c r="H129" s="19" t="s">
        <v>23</v>
      </c>
      <c r="I129" s="19" t="s">
        <v>22</v>
      </c>
      <c r="J129" s="19" t="s">
        <v>23</v>
      </c>
      <c r="K129" s="19" t="s">
        <v>22</v>
      </c>
      <c r="L129" s="19" t="s">
        <v>23</v>
      </c>
      <c r="M129" s="19" t="s">
        <v>22</v>
      </c>
      <c r="N129" s="19" t="s">
        <v>23</v>
      </c>
      <c r="O129" s="19" t="s">
        <v>22</v>
      </c>
      <c r="P129" s="19" t="s">
        <v>23</v>
      </c>
      <c r="Q129" s="19" t="s">
        <v>22</v>
      </c>
      <c r="R129" s="19" t="s">
        <v>23</v>
      </c>
      <c r="S129" s="19" t="s">
        <v>22</v>
      </c>
      <c r="T129" s="19" t="s">
        <v>23</v>
      </c>
      <c r="U129" s="19" t="s">
        <v>22</v>
      </c>
      <c r="V129" s="19" t="s">
        <v>23</v>
      </c>
      <c r="W129" s="19" t="s">
        <v>22</v>
      </c>
      <c r="X129" s="19" t="s">
        <v>23</v>
      </c>
      <c r="Y129" s="19" t="s">
        <v>22</v>
      </c>
      <c r="Z129" s="19" t="s">
        <v>23</v>
      </c>
      <c r="AA129" s="19" t="s">
        <v>22</v>
      </c>
      <c r="AB129" s="19" t="s">
        <v>23</v>
      </c>
      <c r="AC129" s="19" t="s">
        <v>22</v>
      </c>
      <c r="AD129" s="19" t="s">
        <v>23</v>
      </c>
      <c r="AE129" s="19" t="s">
        <v>22</v>
      </c>
      <c r="AF129" s="19" t="s">
        <v>23</v>
      </c>
      <c r="AG129" s="19" t="s">
        <v>18</v>
      </c>
      <c r="AH129" s="19" t="s">
        <v>24</v>
      </c>
    </row>
    <row r="130" spans="1:34" x14ac:dyDescent="0.25">
      <c r="A130" s="118" t="s">
        <v>131</v>
      </c>
      <c r="B130" s="24" t="s">
        <v>132</v>
      </c>
      <c r="C130" s="88">
        <v>1</v>
      </c>
      <c r="D130" s="88">
        <v>1</v>
      </c>
      <c r="E130" s="88">
        <v>0</v>
      </c>
      <c r="F130" s="88">
        <v>0</v>
      </c>
      <c r="G130" s="88">
        <v>0</v>
      </c>
      <c r="H130" s="88">
        <v>0</v>
      </c>
      <c r="I130" s="88">
        <v>0</v>
      </c>
      <c r="J130" s="88">
        <v>0</v>
      </c>
      <c r="K130" s="88">
        <v>0</v>
      </c>
      <c r="L130" s="88">
        <v>0</v>
      </c>
      <c r="M130" s="88">
        <v>0</v>
      </c>
      <c r="N130" s="88">
        <v>0</v>
      </c>
      <c r="O130" s="88">
        <v>0</v>
      </c>
      <c r="P130" s="88">
        <v>0</v>
      </c>
      <c r="Q130" s="88">
        <v>1</v>
      </c>
      <c r="R130" s="88">
        <v>1</v>
      </c>
      <c r="S130" s="26">
        <v>0</v>
      </c>
      <c r="T130" s="26">
        <v>0</v>
      </c>
      <c r="U130" s="26">
        <v>0</v>
      </c>
      <c r="V130" s="26">
        <v>0</v>
      </c>
      <c r="W130" s="26">
        <v>0</v>
      </c>
      <c r="X130" s="26">
        <v>0</v>
      </c>
      <c r="Y130" s="26">
        <v>1</v>
      </c>
      <c r="Z130" s="26">
        <v>2</v>
      </c>
      <c r="AA130" s="26">
        <v>1</v>
      </c>
      <c r="AB130" s="26">
        <v>0</v>
      </c>
      <c r="AC130" s="26">
        <v>0</v>
      </c>
      <c r="AD130" s="26">
        <v>0</v>
      </c>
      <c r="AE130" s="26">
        <v>2</v>
      </c>
      <c r="AF130" s="26">
        <v>2</v>
      </c>
      <c r="AG130" s="26">
        <v>4</v>
      </c>
      <c r="AH130" s="119" t="s">
        <v>368</v>
      </c>
    </row>
    <row r="131" spans="1:34" ht="15" customHeight="1" x14ac:dyDescent="0.25">
      <c r="A131" s="114" t="s">
        <v>34</v>
      </c>
      <c r="B131" s="2" t="s">
        <v>35</v>
      </c>
      <c r="C131" s="85">
        <v>2</v>
      </c>
      <c r="D131" s="85">
        <v>2</v>
      </c>
      <c r="E131" s="85">
        <v>0</v>
      </c>
      <c r="F131" s="85">
        <v>0</v>
      </c>
      <c r="G131" s="85">
        <v>0</v>
      </c>
      <c r="H131" s="85">
        <v>0</v>
      </c>
      <c r="I131" s="85">
        <v>0</v>
      </c>
      <c r="J131" s="85">
        <v>0</v>
      </c>
      <c r="K131" s="85">
        <v>1</v>
      </c>
      <c r="L131" s="85">
        <v>0</v>
      </c>
      <c r="M131" s="85">
        <v>0</v>
      </c>
      <c r="N131" s="85">
        <v>0</v>
      </c>
      <c r="O131" s="85">
        <v>0</v>
      </c>
      <c r="P131" s="85">
        <v>0</v>
      </c>
      <c r="Q131" s="85">
        <v>0</v>
      </c>
      <c r="R131" s="85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1</v>
      </c>
      <c r="Z131" s="3">
        <v>2</v>
      </c>
      <c r="AA131" s="3">
        <v>2</v>
      </c>
      <c r="AB131" s="3">
        <v>0</v>
      </c>
      <c r="AC131" s="3">
        <v>0</v>
      </c>
      <c r="AD131" s="3">
        <v>0</v>
      </c>
      <c r="AE131" s="26">
        <v>3</v>
      </c>
      <c r="AF131" s="26">
        <v>2</v>
      </c>
      <c r="AG131" s="3">
        <v>5</v>
      </c>
      <c r="AH131" s="109" t="s">
        <v>326</v>
      </c>
    </row>
    <row r="132" spans="1:34" ht="15" customHeight="1" x14ac:dyDescent="0.25">
      <c r="A132" s="114" t="s">
        <v>319</v>
      </c>
      <c r="B132" s="2" t="s">
        <v>282</v>
      </c>
      <c r="C132" s="85">
        <v>0</v>
      </c>
      <c r="D132" s="85">
        <v>0</v>
      </c>
      <c r="E132" s="85">
        <v>0</v>
      </c>
      <c r="F132" s="85">
        <v>0</v>
      </c>
      <c r="G132" s="85">
        <v>0</v>
      </c>
      <c r="H132" s="85">
        <v>0</v>
      </c>
      <c r="I132" s="85">
        <v>0</v>
      </c>
      <c r="J132" s="85">
        <v>0</v>
      </c>
      <c r="K132" s="85">
        <v>0</v>
      </c>
      <c r="L132" s="85">
        <v>0</v>
      </c>
      <c r="M132" s="85">
        <v>0</v>
      </c>
      <c r="N132" s="85">
        <v>0</v>
      </c>
      <c r="O132" s="85">
        <v>0</v>
      </c>
      <c r="P132" s="85">
        <v>0</v>
      </c>
      <c r="Q132" s="85">
        <v>1</v>
      </c>
      <c r="R132" s="85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1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26">
        <v>1</v>
      </c>
      <c r="AF132" s="26">
        <v>0</v>
      </c>
      <c r="AG132" s="3">
        <v>1</v>
      </c>
      <c r="AH132" s="109" t="s">
        <v>369</v>
      </c>
    </row>
    <row r="133" spans="1:34" ht="15" customHeight="1" x14ac:dyDescent="0.25">
      <c r="A133" s="114" t="s">
        <v>125</v>
      </c>
      <c r="B133" s="2" t="s">
        <v>112</v>
      </c>
      <c r="C133" s="85">
        <v>5</v>
      </c>
      <c r="D133" s="85">
        <v>4</v>
      </c>
      <c r="E133" s="85">
        <v>0</v>
      </c>
      <c r="F133" s="85">
        <v>0</v>
      </c>
      <c r="G133" s="85">
        <v>0</v>
      </c>
      <c r="H133" s="85">
        <v>0</v>
      </c>
      <c r="I133" s="85">
        <v>0</v>
      </c>
      <c r="J133" s="85">
        <v>0</v>
      </c>
      <c r="K133" s="85">
        <v>0</v>
      </c>
      <c r="L133" s="85">
        <v>1</v>
      </c>
      <c r="M133" s="85">
        <v>0</v>
      </c>
      <c r="N133" s="85">
        <v>0</v>
      </c>
      <c r="O133" s="85">
        <v>0</v>
      </c>
      <c r="P133" s="85">
        <v>0</v>
      </c>
      <c r="Q133" s="85">
        <v>0</v>
      </c>
      <c r="R133" s="85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5</v>
      </c>
      <c r="AB133" s="3">
        <v>5</v>
      </c>
      <c r="AC133" s="3">
        <v>0</v>
      </c>
      <c r="AD133" s="3">
        <v>0</v>
      </c>
      <c r="AE133" s="26">
        <v>5</v>
      </c>
      <c r="AF133" s="26">
        <v>5</v>
      </c>
      <c r="AG133" s="3">
        <v>10</v>
      </c>
      <c r="AH133" s="109" t="s">
        <v>289</v>
      </c>
    </row>
    <row r="134" spans="1:34" ht="15" customHeight="1" x14ac:dyDescent="0.25">
      <c r="A134" s="114" t="s">
        <v>113</v>
      </c>
      <c r="B134" s="2" t="s">
        <v>114</v>
      </c>
      <c r="C134" s="85">
        <v>7</v>
      </c>
      <c r="D134" s="85">
        <v>1</v>
      </c>
      <c r="E134" s="85">
        <v>0</v>
      </c>
      <c r="F134" s="85">
        <v>0</v>
      </c>
      <c r="G134" s="85">
        <v>0</v>
      </c>
      <c r="H134" s="85">
        <v>0</v>
      </c>
      <c r="I134" s="85">
        <v>0</v>
      </c>
      <c r="J134" s="85">
        <v>0</v>
      </c>
      <c r="K134" s="85">
        <v>0</v>
      </c>
      <c r="L134" s="85">
        <v>0</v>
      </c>
      <c r="M134" s="85">
        <v>0</v>
      </c>
      <c r="N134" s="85">
        <v>0</v>
      </c>
      <c r="O134" s="85">
        <v>0</v>
      </c>
      <c r="P134" s="85">
        <v>0</v>
      </c>
      <c r="Q134" s="85">
        <v>0</v>
      </c>
      <c r="R134" s="85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4</v>
      </c>
      <c r="Z134" s="3">
        <v>1</v>
      </c>
      <c r="AA134" s="3">
        <v>3</v>
      </c>
      <c r="AB134" s="3">
        <v>0</v>
      </c>
      <c r="AC134" s="3">
        <v>0</v>
      </c>
      <c r="AD134" s="3">
        <v>0</v>
      </c>
      <c r="AE134" s="26">
        <v>7</v>
      </c>
      <c r="AF134" s="26">
        <v>1</v>
      </c>
      <c r="AG134" s="3">
        <v>8</v>
      </c>
      <c r="AH134" s="109" t="s">
        <v>362</v>
      </c>
    </row>
    <row r="135" spans="1:34" ht="15" customHeight="1" x14ac:dyDescent="0.25">
      <c r="A135" s="114" t="s">
        <v>126</v>
      </c>
      <c r="B135" s="2" t="s">
        <v>127</v>
      </c>
      <c r="C135" s="85">
        <v>2</v>
      </c>
      <c r="D135" s="85">
        <v>6</v>
      </c>
      <c r="E135" s="85">
        <v>0</v>
      </c>
      <c r="F135" s="85">
        <v>0</v>
      </c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2</v>
      </c>
      <c r="M135" s="85">
        <v>0</v>
      </c>
      <c r="N135" s="85">
        <v>2</v>
      </c>
      <c r="O135" s="85">
        <v>1</v>
      </c>
      <c r="P135" s="85">
        <v>0</v>
      </c>
      <c r="Q135" s="85">
        <v>0</v>
      </c>
      <c r="R135" s="85">
        <v>0</v>
      </c>
      <c r="S135" s="3">
        <v>0</v>
      </c>
      <c r="T135" s="3">
        <v>1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3</v>
      </c>
      <c r="AA135" s="3">
        <v>3</v>
      </c>
      <c r="AB135" s="3">
        <v>8</v>
      </c>
      <c r="AC135" s="3">
        <v>0</v>
      </c>
      <c r="AD135" s="3">
        <v>0</v>
      </c>
      <c r="AE135" s="26">
        <v>3</v>
      </c>
      <c r="AF135" s="26">
        <v>11</v>
      </c>
      <c r="AG135" s="3">
        <v>14</v>
      </c>
      <c r="AH135" s="109" t="s">
        <v>361</v>
      </c>
    </row>
    <row r="136" spans="1:34" ht="15" customHeight="1" x14ac:dyDescent="0.25">
      <c r="A136" s="114" t="s">
        <v>115</v>
      </c>
      <c r="B136" s="2" t="s">
        <v>116</v>
      </c>
      <c r="C136" s="85">
        <v>0</v>
      </c>
      <c r="D136" s="85">
        <v>0</v>
      </c>
      <c r="E136" s="85">
        <v>0</v>
      </c>
      <c r="F136" s="85">
        <v>0</v>
      </c>
      <c r="G136" s="85">
        <v>0</v>
      </c>
      <c r="H136" s="85">
        <v>0</v>
      </c>
      <c r="I136" s="85">
        <v>0</v>
      </c>
      <c r="J136" s="85">
        <v>0</v>
      </c>
      <c r="K136" s="85">
        <v>1</v>
      </c>
      <c r="L136" s="85">
        <v>0</v>
      </c>
      <c r="M136" s="85">
        <v>0</v>
      </c>
      <c r="N136" s="85">
        <v>0</v>
      </c>
      <c r="O136" s="85">
        <v>0</v>
      </c>
      <c r="P136" s="85">
        <v>0</v>
      </c>
      <c r="Q136" s="85">
        <v>0</v>
      </c>
      <c r="R136" s="85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1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26">
        <v>1</v>
      </c>
      <c r="AF136" s="26">
        <v>0</v>
      </c>
      <c r="AG136" s="3">
        <v>1</v>
      </c>
      <c r="AH136" s="109" t="s">
        <v>363</v>
      </c>
    </row>
    <row r="137" spans="1:34" ht="15" customHeight="1" x14ac:dyDescent="0.25">
      <c r="A137" s="114" t="s">
        <v>318</v>
      </c>
      <c r="B137" s="2" t="s">
        <v>316</v>
      </c>
      <c r="C137" s="85">
        <v>2</v>
      </c>
      <c r="D137" s="85">
        <v>0</v>
      </c>
      <c r="E137" s="85">
        <v>0</v>
      </c>
      <c r="F137" s="85">
        <v>0</v>
      </c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1</v>
      </c>
      <c r="O137" s="85">
        <v>0</v>
      </c>
      <c r="P137" s="85">
        <v>0</v>
      </c>
      <c r="Q137" s="85">
        <v>0</v>
      </c>
      <c r="R137" s="85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1</v>
      </c>
      <c r="AA137" s="3">
        <v>2</v>
      </c>
      <c r="AB137" s="3">
        <v>0</v>
      </c>
      <c r="AC137" s="3">
        <v>0</v>
      </c>
      <c r="AD137" s="3">
        <v>0</v>
      </c>
      <c r="AE137" s="26">
        <v>2</v>
      </c>
      <c r="AF137" s="26">
        <v>1</v>
      </c>
      <c r="AG137" s="3">
        <v>3</v>
      </c>
      <c r="AH137" s="109" t="s">
        <v>370</v>
      </c>
    </row>
    <row r="138" spans="1:34" ht="15" customHeight="1" x14ac:dyDescent="0.25">
      <c r="A138" s="114" t="s">
        <v>117</v>
      </c>
      <c r="B138" s="2" t="s">
        <v>118</v>
      </c>
      <c r="C138" s="85">
        <v>2</v>
      </c>
      <c r="D138" s="85">
        <v>2</v>
      </c>
      <c r="E138" s="85">
        <v>0</v>
      </c>
      <c r="F138" s="85">
        <v>0</v>
      </c>
      <c r="G138" s="85">
        <v>1</v>
      </c>
      <c r="H138" s="85">
        <v>1</v>
      </c>
      <c r="I138" s="85">
        <v>0</v>
      </c>
      <c r="J138" s="85">
        <v>0</v>
      </c>
      <c r="K138" s="85">
        <v>1</v>
      </c>
      <c r="L138" s="85">
        <v>1</v>
      </c>
      <c r="M138" s="85">
        <v>0</v>
      </c>
      <c r="N138" s="85">
        <v>0</v>
      </c>
      <c r="O138" s="85">
        <v>0</v>
      </c>
      <c r="P138" s="85">
        <v>0</v>
      </c>
      <c r="Q138" s="85">
        <v>1</v>
      </c>
      <c r="R138" s="85">
        <v>1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2</v>
      </c>
      <c r="Z138" s="3">
        <v>3</v>
      </c>
      <c r="AA138" s="3">
        <v>3</v>
      </c>
      <c r="AB138" s="3">
        <v>2</v>
      </c>
      <c r="AC138" s="3">
        <v>0</v>
      </c>
      <c r="AD138" s="3">
        <v>0</v>
      </c>
      <c r="AE138" s="26">
        <v>5</v>
      </c>
      <c r="AF138" s="26">
        <v>5</v>
      </c>
      <c r="AG138" s="3">
        <v>10</v>
      </c>
      <c r="AH138" s="109" t="s">
        <v>338</v>
      </c>
    </row>
    <row r="139" spans="1:34" ht="15" customHeight="1" x14ac:dyDescent="0.25">
      <c r="A139" s="114" t="s">
        <v>120</v>
      </c>
      <c r="B139" s="2" t="s">
        <v>121</v>
      </c>
      <c r="C139" s="85">
        <v>5</v>
      </c>
      <c r="D139" s="85">
        <v>4</v>
      </c>
      <c r="E139" s="85">
        <v>0</v>
      </c>
      <c r="F139" s="85">
        <v>0</v>
      </c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85">
        <v>0</v>
      </c>
      <c r="P139" s="85">
        <v>1</v>
      </c>
      <c r="Q139" s="85">
        <v>0</v>
      </c>
      <c r="R139" s="85">
        <v>2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1</v>
      </c>
      <c r="Z139" s="3">
        <v>4</v>
      </c>
      <c r="AA139" s="3">
        <v>4</v>
      </c>
      <c r="AB139" s="3">
        <v>3</v>
      </c>
      <c r="AC139" s="3">
        <v>0</v>
      </c>
      <c r="AD139" s="3">
        <v>0</v>
      </c>
      <c r="AE139" s="26">
        <v>5</v>
      </c>
      <c r="AF139" s="26">
        <v>7</v>
      </c>
      <c r="AG139" s="3">
        <v>12</v>
      </c>
      <c r="AH139" s="109" t="s">
        <v>364</v>
      </c>
    </row>
    <row r="140" spans="1:34" ht="15" customHeight="1" x14ac:dyDescent="0.25">
      <c r="A140" s="114" t="s">
        <v>77</v>
      </c>
      <c r="B140" s="2" t="s">
        <v>78</v>
      </c>
      <c r="C140" s="85">
        <v>0</v>
      </c>
      <c r="D140" s="85">
        <v>1</v>
      </c>
      <c r="E140" s="85">
        <v>0</v>
      </c>
      <c r="F140" s="85">
        <v>0</v>
      </c>
      <c r="G140" s="85">
        <v>0</v>
      </c>
      <c r="H140" s="85">
        <v>0</v>
      </c>
      <c r="I140" s="85">
        <v>0</v>
      </c>
      <c r="J140" s="85">
        <v>0</v>
      </c>
      <c r="K140" s="85">
        <v>0</v>
      </c>
      <c r="L140" s="85">
        <v>0</v>
      </c>
      <c r="M140" s="85">
        <v>0</v>
      </c>
      <c r="N140" s="85">
        <v>0</v>
      </c>
      <c r="O140" s="85">
        <v>0</v>
      </c>
      <c r="P140" s="85">
        <v>1</v>
      </c>
      <c r="Q140" s="85">
        <v>0</v>
      </c>
      <c r="R140" s="85">
        <v>1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1</v>
      </c>
      <c r="AA140" s="3">
        <v>0</v>
      </c>
      <c r="AB140" s="3">
        <v>2</v>
      </c>
      <c r="AC140" s="3">
        <v>0</v>
      </c>
      <c r="AD140" s="3">
        <v>0</v>
      </c>
      <c r="AE140" s="26">
        <v>0</v>
      </c>
      <c r="AF140" s="26">
        <v>3</v>
      </c>
      <c r="AG140" s="3">
        <v>3</v>
      </c>
      <c r="AH140" s="109" t="s">
        <v>348</v>
      </c>
    </row>
    <row r="141" spans="1:34" s="112" customFormat="1" ht="15" customHeight="1" x14ac:dyDescent="0.25">
      <c r="A141" s="114" t="s">
        <v>320</v>
      </c>
      <c r="B141" s="109" t="s">
        <v>317</v>
      </c>
      <c r="C141" s="110">
        <v>0</v>
      </c>
      <c r="D141" s="110">
        <v>0</v>
      </c>
      <c r="E141" s="110">
        <v>0</v>
      </c>
      <c r="F141" s="110">
        <v>0</v>
      </c>
      <c r="G141" s="110">
        <v>0</v>
      </c>
      <c r="H141" s="110">
        <v>0</v>
      </c>
      <c r="I141" s="110">
        <v>0</v>
      </c>
      <c r="J141" s="110">
        <v>0</v>
      </c>
      <c r="K141" s="110">
        <v>0</v>
      </c>
      <c r="L141" s="110">
        <v>0</v>
      </c>
      <c r="M141" s="110">
        <v>0</v>
      </c>
      <c r="N141" s="110">
        <v>0</v>
      </c>
      <c r="O141" s="110">
        <v>1</v>
      </c>
      <c r="P141" s="110">
        <v>0</v>
      </c>
      <c r="Q141" s="110">
        <v>0</v>
      </c>
      <c r="R141" s="110">
        <v>1</v>
      </c>
      <c r="S141" s="110">
        <v>0</v>
      </c>
      <c r="T141" s="110">
        <v>0</v>
      </c>
      <c r="U141" s="110">
        <v>0</v>
      </c>
      <c r="V141" s="110">
        <v>0</v>
      </c>
      <c r="W141" s="110">
        <v>0</v>
      </c>
      <c r="X141" s="110">
        <v>0</v>
      </c>
      <c r="Y141" s="110">
        <v>0</v>
      </c>
      <c r="Z141" s="110">
        <v>1</v>
      </c>
      <c r="AA141" s="110">
        <v>1</v>
      </c>
      <c r="AB141" s="110">
        <v>0</v>
      </c>
      <c r="AC141" s="110">
        <v>0</v>
      </c>
      <c r="AD141" s="110">
        <v>0</v>
      </c>
      <c r="AE141" s="119">
        <v>1</v>
      </c>
      <c r="AF141" s="119">
        <v>1</v>
      </c>
      <c r="AG141" s="110">
        <v>2</v>
      </c>
      <c r="AH141" s="109" t="s">
        <v>371</v>
      </c>
    </row>
    <row r="142" spans="1:34" s="112" customFormat="1" ht="15" customHeight="1" x14ac:dyDescent="0.25">
      <c r="A142" s="114" t="s">
        <v>122</v>
      </c>
      <c r="B142" s="109" t="s">
        <v>123</v>
      </c>
      <c r="C142" s="110">
        <v>0</v>
      </c>
      <c r="D142" s="110">
        <v>0</v>
      </c>
      <c r="E142" s="110">
        <v>0</v>
      </c>
      <c r="F142" s="110">
        <v>0</v>
      </c>
      <c r="G142" s="110">
        <v>0</v>
      </c>
      <c r="H142" s="110">
        <v>0</v>
      </c>
      <c r="I142" s="110">
        <v>0</v>
      </c>
      <c r="J142" s="110">
        <v>0</v>
      </c>
      <c r="K142" s="110">
        <v>1</v>
      </c>
      <c r="L142" s="110">
        <v>0</v>
      </c>
      <c r="M142" s="110">
        <v>0</v>
      </c>
      <c r="N142" s="110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10">
        <v>0</v>
      </c>
      <c r="V142" s="110">
        <v>0</v>
      </c>
      <c r="W142" s="110">
        <v>0</v>
      </c>
      <c r="X142" s="110">
        <v>0</v>
      </c>
      <c r="Y142" s="110">
        <v>1</v>
      </c>
      <c r="Z142" s="110">
        <v>0</v>
      </c>
      <c r="AA142" s="110">
        <v>0</v>
      </c>
      <c r="AB142" s="110">
        <v>0</v>
      </c>
      <c r="AC142" s="110">
        <v>0</v>
      </c>
      <c r="AD142" s="110">
        <v>0</v>
      </c>
      <c r="AE142" s="119">
        <v>1</v>
      </c>
      <c r="AF142" s="119">
        <v>0</v>
      </c>
      <c r="AG142" s="110">
        <v>1</v>
      </c>
      <c r="AH142" s="109" t="s">
        <v>292</v>
      </c>
    </row>
    <row r="143" spans="1:34" s="112" customFormat="1" ht="15" customHeight="1" x14ac:dyDescent="0.25">
      <c r="A143" s="114" t="s">
        <v>91</v>
      </c>
      <c r="B143" s="109" t="s">
        <v>92</v>
      </c>
      <c r="C143" s="110">
        <v>0</v>
      </c>
      <c r="D143" s="110">
        <v>3</v>
      </c>
      <c r="E143" s="110">
        <v>0</v>
      </c>
      <c r="F143" s="110">
        <v>0</v>
      </c>
      <c r="G143" s="110">
        <v>0</v>
      </c>
      <c r="H143" s="110">
        <v>0</v>
      </c>
      <c r="I143" s="110">
        <v>0</v>
      </c>
      <c r="J143" s="110">
        <v>0</v>
      </c>
      <c r="K143" s="110">
        <v>0</v>
      </c>
      <c r="L143" s="110">
        <v>0</v>
      </c>
      <c r="M143" s="110">
        <v>0</v>
      </c>
      <c r="N143" s="110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10">
        <v>0</v>
      </c>
      <c r="V143" s="110">
        <v>0</v>
      </c>
      <c r="W143" s="110">
        <v>0</v>
      </c>
      <c r="X143" s="110">
        <v>0</v>
      </c>
      <c r="Y143" s="110">
        <v>0</v>
      </c>
      <c r="Z143" s="110">
        <v>2</v>
      </c>
      <c r="AA143" s="110">
        <v>0</v>
      </c>
      <c r="AB143" s="110">
        <v>1</v>
      </c>
      <c r="AC143" s="110">
        <v>0</v>
      </c>
      <c r="AD143" s="110">
        <v>0</v>
      </c>
      <c r="AE143" s="119">
        <v>0</v>
      </c>
      <c r="AF143" s="119">
        <v>3</v>
      </c>
      <c r="AG143" s="110">
        <v>3</v>
      </c>
      <c r="AH143" s="109" t="s">
        <v>355</v>
      </c>
    </row>
    <row r="144" spans="1:34" ht="15" customHeight="1" thickBot="1" x14ac:dyDescent="0.3">
      <c r="A144" s="115" t="s">
        <v>95</v>
      </c>
      <c r="B144" s="15" t="s">
        <v>96</v>
      </c>
      <c r="C144" s="87">
        <v>0</v>
      </c>
      <c r="D144" s="87">
        <v>1</v>
      </c>
      <c r="E144" s="87">
        <v>0</v>
      </c>
      <c r="F144" s="87">
        <v>0</v>
      </c>
      <c r="G144" s="87">
        <v>0</v>
      </c>
      <c r="H144" s="87">
        <v>0</v>
      </c>
      <c r="I144" s="87">
        <v>0</v>
      </c>
      <c r="J144" s="87">
        <v>0</v>
      </c>
      <c r="K144" s="87">
        <v>0</v>
      </c>
      <c r="L144" s="87">
        <v>0</v>
      </c>
      <c r="M144" s="87">
        <v>0</v>
      </c>
      <c r="N144" s="87">
        <v>0</v>
      </c>
      <c r="O144" s="87">
        <v>0</v>
      </c>
      <c r="P144" s="87">
        <v>0</v>
      </c>
      <c r="Q144" s="87">
        <v>0</v>
      </c>
      <c r="R144" s="87">
        <v>0</v>
      </c>
      <c r="S144" s="23">
        <v>0</v>
      </c>
      <c r="T144" s="23">
        <v>0</v>
      </c>
      <c r="U144" s="23">
        <v>0</v>
      </c>
      <c r="V144" s="23">
        <v>0</v>
      </c>
      <c r="W144" s="23">
        <v>0</v>
      </c>
      <c r="X144" s="23">
        <v>0</v>
      </c>
      <c r="Y144" s="23">
        <v>0</v>
      </c>
      <c r="Z144" s="23">
        <v>0</v>
      </c>
      <c r="AA144" s="23">
        <v>0</v>
      </c>
      <c r="AB144" s="23">
        <v>1</v>
      </c>
      <c r="AC144" s="23">
        <v>0</v>
      </c>
      <c r="AD144" s="23">
        <v>0</v>
      </c>
      <c r="AE144" s="26">
        <v>0</v>
      </c>
      <c r="AF144" s="26">
        <v>1</v>
      </c>
      <c r="AG144" s="3">
        <v>1</v>
      </c>
      <c r="AH144" s="116" t="s">
        <v>291</v>
      </c>
    </row>
    <row r="145" spans="1:34" s="21" customFormat="1" ht="15" customHeight="1" thickBot="1" x14ac:dyDescent="0.4">
      <c r="A145" s="22" t="s">
        <v>144</v>
      </c>
      <c r="B145" s="35" t="s">
        <v>18</v>
      </c>
      <c r="C145" s="25">
        <f>SUM(C130:C144)</f>
        <v>26</v>
      </c>
      <c r="D145" s="25">
        <f t="shared" ref="C145:AG145" si="3">SUM(D130:D144)</f>
        <v>25</v>
      </c>
      <c r="E145" s="25">
        <f t="shared" si="3"/>
        <v>0</v>
      </c>
      <c r="F145" s="25">
        <f t="shared" si="3"/>
        <v>0</v>
      </c>
      <c r="G145" s="25">
        <f t="shared" si="3"/>
        <v>1</v>
      </c>
      <c r="H145" s="25">
        <f t="shared" si="3"/>
        <v>1</v>
      </c>
      <c r="I145" s="25">
        <f t="shared" si="3"/>
        <v>0</v>
      </c>
      <c r="J145" s="25">
        <f t="shared" si="3"/>
        <v>0</v>
      </c>
      <c r="K145" s="25">
        <f t="shared" si="3"/>
        <v>4</v>
      </c>
      <c r="L145" s="25">
        <f t="shared" si="3"/>
        <v>4</v>
      </c>
      <c r="M145" s="25">
        <f t="shared" si="3"/>
        <v>0</v>
      </c>
      <c r="N145" s="25">
        <f t="shared" si="3"/>
        <v>3</v>
      </c>
      <c r="O145" s="25">
        <f t="shared" si="3"/>
        <v>2</v>
      </c>
      <c r="P145" s="25">
        <f t="shared" si="3"/>
        <v>2</v>
      </c>
      <c r="Q145" s="25">
        <f t="shared" si="3"/>
        <v>3</v>
      </c>
      <c r="R145" s="25">
        <f t="shared" si="3"/>
        <v>6</v>
      </c>
      <c r="S145" s="25">
        <f t="shared" si="3"/>
        <v>0</v>
      </c>
      <c r="T145" s="25">
        <f t="shared" si="3"/>
        <v>1</v>
      </c>
      <c r="U145" s="25">
        <f t="shared" si="3"/>
        <v>0</v>
      </c>
      <c r="V145" s="25">
        <f t="shared" si="3"/>
        <v>0</v>
      </c>
      <c r="W145" s="25">
        <f t="shared" si="3"/>
        <v>0</v>
      </c>
      <c r="X145" s="25">
        <f t="shared" si="3"/>
        <v>0</v>
      </c>
      <c r="Y145" s="25">
        <f t="shared" si="3"/>
        <v>12</v>
      </c>
      <c r="Z145" s="25">
        <f t="shared" si="3"/>
        <v>20</v>
      </c>
      <c r="AA145" s="25">
        <f t="shared" si="3"/>
        <v>24</v>
      </c>
      <c r="AB145" s="25">
        <f t="shared" si="3"/>
        <v>22</v>
      </c>
      <c r="AC145" s="25">
        <f t="shared" si="3"/>
        <v>0</v>
      </c>
      <c r="AD145" s="25">
        <f t="shared" si="3"/>
        <v>0</v>
      </c>
      <c r="AE145" s="25">
        <f t="shared" si="3"/>
        <v>36</v>
      </c>
      <c r="AF145" s="25">
        <f t="shared" si="3"/>
        <v>42</v>
      </c>
      <c r="AG145" s="25">
        <f t="shared" si="3"/>
        <v>78</v>
      </c>
      <c r="AH145" s="20"/>
    </row>
    <row r="146" spans="1:34" x14ac:dyDescent="0.25">
      <c r="AH146" s="4"/>
    </row>
    <row r="147" spans="1:34" ht="12" thickBot="1" x14ac:dyDescent="0.3">
      <c r="A147" s="27" t="s">
        <v>128</v>
      </c>
      <c r="B147" s="35" t="s">
        <v>18</v>
      </c>
      <c r="C147" s="32">
        <f t="shared" ref="C147:AF147" si="4">SUM(C145,C117,C63)</f>
        <v>416</v>
      </c>
      <c r="D147" s="32">
        <f t="shared" si="4"/>
        <v>696</v>
      </c>
      <c r="E147" s="32">
        <f t="shared" si="4"/>
        <v>0</v>
      </c>
      <c r="F147" s="32">
        <f t="shared" si="4"/>
        <v>0</v>
      </c>
      <c r="G147" s="32">
        <f t="shared" si="4"/>
        <v>12</v>
      </c>
      <c r="H147" s="32">
        <f t="shared" si="4"/>
        <v>10</v>
      </c>
      <c r="I147" s="32">
        <f t="shared" si="4"/>
        <v>1</v>
      </c>
      <c r="J147" s="32">
        <f t="shared" si="4"/>
        <v>0</v>
      </c>
      <c r="K147" s="32">
        <f t="shared" si="4"/>
        <v>26</v>
      </c>
      <c r="L147" s="32">
        <f t="shared" si="4"/>
        <v>26</v>
      </c>
      <c r="M147" s="32">
        <f t="shared" si="4"/>
        <v>16</v>
      </c>
      <c r="N147" s="32">
        <f t="shared" si="4"/>
        <v>29</v>
      </c>
      <c r="O147" s="32">
        <f t="shared" si="4"/>
        <v>24</v>
      </c>
      <c r="P147" s="32">
        <f t="shared" si="4"/>
        <v>41</v>
      </c>
      <c r="Q147" s="32">
        <f t="shared" si="4"/>
        <v>184</v>
      </c>
      <c r="R147" s="32">
        <f t="shared" si="4"/>
        <v>50</v>
      </c>
      <c r="S147" s="32">
        <f t="shared" si="4"/>
        <v>8</v>
      </c>
      <c r="T147" s="32">
        <f t="shared" si="4"/>
        <v>11</v>
      </c>
      <c r="U147" s="31">
        <f t="shared" si="4"/>
        <v>0</v>
      </c>
      <c r="V147" s="31">
        <f t="shared" si="4"/>
        <v>0</v>
      </c>
      <c r="W147" s="32">
        <f t="shared" si="4"/>
        <v>293</v>
      </c>
      <c r="X147" s="32">
        <f t="shared" si="4"/>
        <v>450</v>
      </c>
      <c r="Y147" s="32">
        <f t="shared" si="4"/>
        <v>340</v>
      </c>
      <c r="Z147" s="32">
        <f t="shared" si="4"/>
        <v>310</v>
      </c>
      <c r="AA147" s="32">
        <f t="shared" si="4"/>
        <v>54</v>
      </c>
      <c r="AB147" s="32">
        <f t="shared" si="4"/>
        <v>103</v>
      </c>
      <c r="AC147" s="31">
        <f t="shared" si="4"/>
        <v>0</v>
      </c>
      <c r="AD147" s="31">
        <f t="shared" si="4"/>
        <v>0</v>
      </c>
      <c r="AE147" s="32">
        <f t="shared" si="4"/>
        <v>652</v>
      </c>
      <c r="AF147" s="32">
        <f t="shared" si="4"/>
        <v>813</v>
      </c>
      <c r="AG147" s="32">
        <f>SUM(AG145,AG117,AG63,AG77,)</f>
        <v>1465</v>
      </c>
      <c r="AH147" s="4"/>
    </row>
    <row r="148" spans="1:34" x14ac:dyDescent="0.25"/>
    <row r="149" spans="1:34" x14ac:dyDescent="0.25"/>
    <row r="150" spans="1:34" x14ac:dyDescent="0.25"/>
    <row r="151" spans="1:34" x14ac:dyDescent="0.25"/>
    <row r="152" spans="1:34" x14ac:dyDescent="0.25"/>
    <row r="153" spans="1:34" x14ac:dyDescent="0.25"/>
    <row r="154" spans="1:34" x14ac:dyDescent="0.25"/>
    <row r="155" spans="1:34" x14ac:dyDescent="0.25"/>
    <row r="156" spans="1:34" x14ac:dyDescent="0.25"/>
    <row r="157" spans="1:34" x14ac:dyDescent="0.25"/>
    <row r="158" spans="1:34" x14ac:dyDescent="0.25"/>
    <row r="159" spans="1:34" x14ac:dyDescent="0.25"/>
    <row r="160" spans="1:34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</sheetData>
  <mergeCells count="74">
    <mergeCell ref="J124:Y124"/>
    <mergeCell ref="Y74:Z74"/>
    <mergeCell ref="AA74:AB74"/>
    <mergeCell ref="AC74:AD74"/>
    <mergeCell ref="AE74:AF74"/>
    <mergeCell ref="O74:P74"/>
    <mergeCell ref="Q74:R74"/>
    <mergeCell ref="S74:T74"/>
    <mergeCell ref="U74:V74"/>
    <mergeCell ref="W74:X74"/>
    <mergeCell ref="J9:Y9"/>
    <mergeCell ref="J8:Y8"/>
    <mergeCell ref="J10:Y10"/>
    <mergeCell ref="C14:D14"/>
    <mergeCell ref="G14:H14"/>
    <mergeCell ref="I14:J14"/>
    <mergeCell ref="K14:L14"/>
    <mergeCell ref="M14:N14"/>
    <mergeCell ref="S14:T14"/>
    <mergeCell ref="U13:AD13"/>
    <mergeCell ref="E14:F14"/>
    <mergeCell ref="O14:P14"/>
    <mergeCell ref="Q14:R14"/>
    <mergeCell ref="AC14:AD14"/>
    <mergeCell ref="AA14:AB14"/>
    <mergeCell ref="Y14:Z14"/>
    <mergeCell ref="W14:X14"/>
    <mergeCell ref="U14:V14"/>
    <mergeCell ref="C13:P13"/>
    <mergeCell ref="W87:X87"/>
    <mergeCell ref="Y87:Z87"/>
    <mergeCell ref="S87:T87"/>
    <mergeCell ref="U87:V87"/>
    <mergeCell ref="J70:Y70"/>
    <mergeCell ref="C73:P73"/>
    <mergeCell ref="U73:AD73"/>
    <mergeCell ref="C74:D74"/>
    <mergeCell ref="E74:F74"/>
    <mergeCell ref="G74:H74"/>
    <mergeCell ref="I74:J74"/>
    <mergeCell ref="K74:L74"/>
    <mergeCell ref="M74:N74"/>
    <mergeCell ref="AA87:AB87"/>
    <mergeCell ref="M87:N87"/>
    <mergeCell ref="O87:P87"/>
    <mergeCell ref="O128:P128"/>
    <mergeCell ref="Q128:R128"/>
    <mergeCell ref="M128:N128"/>
    <mergeCell ref="C127:P127"/>
    <mergeCell ref="I87:J87"/>
    <mergeCell ref="K87:L87"/>
    <mergeCell ref="Q87:R87"/>
    <mergeCell ref="C87:D87"/>
    <mergeCell ref="E87:F87"/>
    <mergeCell ref="G87:H87"/>
    <mergeCell ref="C128:D128"/>
    <mergeCell ref="E128:F128"/>
    <mergeCell ref="G128:H128"/>
    <mergeCell ref="I128:J128"/>
    <mergeCell ref="K128:L128"/>
    <mergeCell ref="AE87:AF87"/>
    <mergeCell ref="AE14:AF14"/>
    <mergeCell ref="S128:T128"/>
    <mergeCell ref="U128:V128"/>
    <mergeCell ref="W128:X128"/>
    <mergeCell ref="AA128:AB128"/>
    <mergeCell ref="AC128:AD128"/>
    <mergeCell ref="AE128:AF128"/>
    <mergeCell ref="Y128:Z128"/>
    <mergeCell ref="U127:AD127"/>
    <mergeCell ref="J83:Y83"/>
    <mergeCell ref="C86:P86"/>
    <mergeCell ref="U86:AD86"/>
    <mergeCell ref="AC87:AD87"/>
  </mergeCells>
  <pageMargins left="0.25" right="0.25" top="0.75" bottom="0.75" header="0.3" footer="0.3"/>
  <pageSetup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10"/>
  <sheetViews>
    <sheetView topLeftCell="A61" workbookViewId="0">
      <pane xSplit="3" ySplit="5" topLeftCell="AD69" activePane="bottomRight" state="frozen"/>
      <selection activeCell="A61" sqref="A61"/>
      <selection pane="topRight" activeCell="D61" sqref="D61"/>
      <selection pane="bottomLeft" activeCell="A66" sqref="A66"/>
      <selection pane="bottomRight" activeCell="D66" sqref="D66"/>
    </sheetView>
  </sheetViews>
  <sheetFormatPr defaultRowHeight="14.5" x14ac:dyDescent="0.35"/>
  <cols>
    <col min="35" max="35" width="8.7265625" style="79"/>
  </cols>
  <sheetData>
    <row r="1" spans="1:35" x14ac:dyDescent="0.35">
      <c r="A1" t="s">
        <v>103</v>
      </c>
      <c r="B1" t="s">
        <v>232</v>
      </c>
      <c r="C1" t="s">
        <v>25</v>
      </c>
      <c r="D1">
        <v>2</v>
      </c>
      <c r="E1">
        <v>1</v>
      </c>
      <c r="F1">
        <v>1</v>
      </c>
      <c r="G1">
        <v>0</v>
      </c>
      <c r="H1">
        <v>0</v>
      </c>
      <c r="I1">
        <v>0</v>
      </c>
      <c r="J1">
        <v>1</v>
      </c>
      <c r="K1">
        <v>1</v>
      </c>
      <c r="L1">
        <v>12</v>
      </c>
      <c r="M1">
        <v>6</v>
      </c>
      <c r="N1">
        <v>0</v>
      </c>
      <c r="O1">
        <v>0</v>
      </c>
      <c r="P1">
        <v>1</v>
      </c>
      <c r="Q1">
        <v>2</v>
      </c>
      <c r="R1">
        <v>0</v>
      </c>
      <c r="S1">
        <v>0</v>
      </c>
      <c r="T1">
        <v>0</v>
      </c>
      <c r="U1">
        <v>0</v>
      </c>
      <c r="V1">
        <v>0</v>
      </c>
      <c r="W1">
        <v>0</v>
      </c>
      <c r="X1">
        <v>13</v>
      </c>
      <c r="Y1">
        <v>6</v>
      </c>
      <c r="Z1">
        <v>4</v>
      </c>
      <c r="AA1">
        <v>4</v>
      </c>
      <c r="AB1">
        <v>0</v>
      </c>
      <c r="AC1">
        <v>0</v>
      </c>
      <c r="AD1">
        <v>0</v>
      </c>
      <c r="AE1">
        <v>0</v>
      </c>
      <c r="AF1">
        <v>17</v>
      </c>
      <c r="AG1">
        <v>10</v>
      </c>
      <c r="AH1">
        <v>27</v>
      </c>
      <c r="AI1" s="79">
        <v>4.0201000000000002</v>
      </c>
    </row>
    <row r="2" spans="1:35" x14ac:dyDescent="0.35">
      <c r="A2" t="s">
        <v>26</v>
      </c>
      <c r="C2" t="s">
        <v>27</v>
      </c>
      <c r="D2">
        <v>1</v>
      </c>
      <c r="E2">
        <v>2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10</v>
      </c>
      <c r="M2">
        <v>36</v>
      </c>
      <c r="N2">
        <v>0</v>
      </c>
      <c r="O2">
        <v>0</v>
      </c>
      <c r="P2">
        <v>0</v>
      </c>
      <c r="Q2">
        <v>1</v>
      </c>
      <c r="R2">
        <v>1</v>
      </c>
      <c r="S2">
        <v>0</v>
      </c>
      <c r="T2">
        <v>0</v>
      </c>
      <c r="U2">
        <v>1</v>
      </c>
      <c r="V2">
        <v>0</v>
      </c>
      <c r="W2">
        <v>0</v>
      </c>
      <c r="X2">
        <v>11</v>
      </c>
      <c r="Y2">
        <v>37</v>
      </c>
      <c r="Z2">
        <v>1</v>
      </c>
      <c r="AA2">
        <v>4</v>
      </c>
      <c r="AB2">
        <v>0</v>
      </c>
      <c r="AC2">
        <v>0</v>
      </c>
      <c r="AD2">
        <v>0</v>
      </c>
      <c r="AE2">
        <v>0</v>
      </c>
      <c r="AF2">
        <v>12</v>
      </c>
      <c r="AG2">
        <v>41</v>
      </c>
      <c r="AH2">
        <v>53</v>
      </c>
      <c r="AI2" s="79">
        <v>26.010100000000001</v>
      </c>
    </row>
    <row r="3" spans="1:35" x14ac:dyDescent="0.35">
      <c r="A3" t="s">
        <v>28</v>
      </c>
      <c r="C3" t="s">
        <v>29</v>
      </c>
      <c r="D3">
        <v>2</v>
      </c>
      <c r="E3">
        <v>4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12</v>
      </c>
      <c r="M3">
        <v>10</v>
      </c>
      <c r="N3">
        <v>0</v>
      </c>
      <c r="O3">
        <v>0</v>
      </c>
      <c r="P3">
        <v>0</v>
      </c>
      <c r="Q3">
        <v>0</v>
      </c>
      <c r="R3">
        <v>0</v>
      </c>
      <c r="S3">
        <v>1</v>
      </c>
      <c r="T3">
        <v>0</v>
      </c>
      <c r="U3">
        <v>0</v>
      </c>
      <c r="V3">
        <v>0</v>
      </c>
      <c r="W3">
        <v>0</v>
      </c>
      <c r="X3">
        <v>9</v>
      </c>
      <c r="Y3">
        <v>14</v>
      </c>
      <c r="Z3">
        <v>5</v>
      </c>
      <c r="AA3">
        <v>1</v>
      </c>
      <c r="AB3">
        <v>0</v>
      </c>
      <c r="AC3">
        <v>0</v>
      </c>
      <c r="AD3">
        <v>0</v>
      </c>
      <c r="AE3">
        <v>0</v>
      </c>
      <c r="AF3">
        <v>14</v>
      </c>
      <c r="AG3">
        <v>15</v>
      </c>
      <c r="AH3">
        <v>29</v>
      </c>
      <c r="AI3" s="79">
        <v>52.030099999999997</v>
      </c>
    </row>
    <row r="4" spans="1:35" x14ac:dyDescent="0.35">
      <c r="A4" t="s">
        <v>30</v>
      </c>
      <c r="C4" t="s">
        <v>31</v>
      </c>
      <c r="D4">
        <v>9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  <c r="K4">
        <v>0</v>
      </c>
      <c r="L4">
        <v>5</v>
      </c>
      <c r="M4">
        <v>8</v>
      </c>
      <c r="N4">
        <v>0</v>
      </c>
      <c r="O4">
        <v>0</v>
      </c>
      <c r="P4">
        <v>1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10</v>
      </c>
      <c r="Y4">
        <v>9</v>
      </c>
      <c r="Z4">
        <v>5</v>
      </c>
      <c r="AA4">
        <v>0</v>
      </c>
      <c r="AB4">
        <v>0</v>
      </c>
      <c r="AC4">
        <v>0</v>
      </c>
      <c r="AD4">
        <v>0</v>
      </c>
      <c r="AE4">
        <v>0</v>
      </c>
      <c r="AF4">
        <v>15</v>
      </c>
      <c r="AG4">
        <v>9</v>
      </c>
      <c r="AH4">
        <v>24</v>
      </c>
      <c r="AI4" s="79">
        <v>52.080100000000002</v>
      </c>
    </row>
    <row r="5" spans="1:35" x14ac:dyDescent="0.35">
      <c r="A5" t="s">
        <v>268</v>
      </c>
      <c r="C5" t="s">
        <v>33</v>
      </c>
      <c r="D5">
        <v>2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4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3</v>
      </c>
      <c r="Z5">
        <v>3</v>
      </c>
      <c r="AA5">
        <v>1</v>
      </c>
      <c r="AB5">
        <v>0</v>
      </c>
      <c r="AC5">
        <v>0</v>
      </c>
      <c r="AD5">
        <v>0</v>
      </c>
      <c r="AE5">
        <v>0</v>
      </c>
      <c r="AF5">
        <v>3</v>
      </c>
      <c r="AG5">
        <v>4</v>
      </c>
      <c r="AH5">
        <v>7</v>
      </c>
      <c r="AI5" s="79">
        <v>52.130400000000002</v>
      </c>
    </row>
    <row r="6" spans="1:35" x14ac:dyDescent="0.35">
      <c r="A6" t="s">
        <v>264</v>
      </c>
      <c r="C6" t="s">
        <v>35</v>
      </c>
      <c r="D6">
        <v>6</v>
      </c>
      <c r="E6">
        <v>2</v>
      </c>
      <c r="F6">
        <v>0</v>
      </c>
      <c r="G6">
        <v>1</v>
      </c>
      <c r="H6">
        <v>1</v>
      </c>
      <c r="I6">
        <v>0</v>
      </c>
      <c r="J6">
        <v>1</v>
      </c>
      <c r="K6">
        <v>0</v>
      </c>
      <c r="L6">
        <v>21</v>
      </c>
      <c r="M6">
        <v>38</v>
      </c>
      <c r="N6">
        <v>0</v>
      </c>
      <c r="O6">
        <v>0</v>
      </c>
      <c r="P6">
        <v>0</v>
      </c>
      <c r="Q6">
        <v>1</v>
      </c>
      <c r="R6">
        <v>1</v>
      </c>
      <c r="S6">
        <v>1</v>
      </c>
      <c r="T6">
        <v>0</v>
      </c>
      <c r="U6">
        <v>0</v>
      </c>
      <c r="V6">
        <v>0</v>
      </c>
      <c r="W6">
        <v>0</v>
      </c>
      <c r="X6">
        <v>20</v>
      </c>
      <c r="Y6">
        <v>30</v>
      </c>
      <c r="Z6">
        <v>10</v>
      </c>
      <c r="AA6">
        <v>13</v>
      </c>
      <c r="AB6">
        <v>0</v>
      </c>
      <c r="AC6">
        <v>0</v>
      </c>
      <c r="AD6">
        <v>0</v>
      </c>
      <c r="AE6">
        <v>0</v>
      </c>
      <c r="AF6">
        <v>30</v>
      </c>
      <c r="AG6">
        <v>43</v>
      </c>
      <c r="AH6">
        <v>73</v>
      </c>
      <c r="AI6" s="79">
        <v>52.020099999999999</v>
      </c>
    </row>
    <row r="7" spans="1:35" x14ac:dyDescent="0.35">
      <c r="A7" t="s">
        <v>36</v>
      </c>
      <c r="C7" t="s">
        <v>37</v>
      </c>
      <c r="D7">
        <v>2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2</v>
      </c>
      <c r="M7">
        <v>6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4</v>
      </c>
      <c r="Y7">
        <v>7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4</v>
      </c>
      <c r="AG7">
        <v>7</v>
      </c>
      <c r="AH7">
        <v>11</v>
      </c>
      <c r="AI7" s="79">
        <v>52.020099999999999</v>
      </c>
    </row>
    <row r="8" spans="1:35" x14ac:dyDescent="0.35">
      <c r="A8" t="s">
        <v>267</v>
      </c>
      <c r="C8" t="s">
        <v>39</v>
      </c>
      <c r="D8">
        <v>1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2</v>
      </c>
      <c r="M8">
        <v>8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2</v>
      </c>
      <c r="V8">
        <v>0</v>
      </c>
      <c r="W8">
        <v>0</v>
      </c>
      <c r="X8">
        <v>1</v>
      </c>
      <c r="Y8">
        <v>9</v>
      </c>
      <c r="Z8">
        <v>2</v>
      </c>
      <c r="AA8">
        <v>1</v>
      </c>
      <c r="AB8">
        <v>0</v>
      </c>
      <c r="AC8">
        <v>2</v>
      </c>
      <c r="AD8">
        <v>0</v>
      </c>
      <c r="AE8">
        <v>0</v>
      </c>
      <c r="AF8">
        <v>3</v>
      </c>
      <c r="AG8">
        <v>12</v>
      </c>
      <c r="AH8">
        <v>15</v>
      </c>
      <c r="AI8" s="79">
        <v>52.090400000000002</v>
      </c>
    </row>
    <row r="9" spans="1:35" x14ac:dyDescent="0.35">
      <c r="A9" t="s">
        <v>40</v>
      </c>
      <c r="C9" t="s">
        <v>41</v>
      </c>
      <c r="D9">
        <v>3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5</v>
      </c>
      <c r="M9">
        <v>10</v>
      </c>
      <c r="N9">
        <v>0</v>
      </c>
      <c r="O9">
        <v>0</v>
      </c>
      <c r="P9">
        <v>0</v>
      </c>
      <c r="Q9">
        <v>0</v>
      </c>
      <c r="R9">
        <v>1</v>
      </c>
      <c r="S9">
        <v>1</v>
      </c>
      <c r="T9">
        <v>0</v>
      </c>
      <c r="U9">
        <v>0</v>
      </c>
      <c r="V9">
        <v>0</v>
      </c>
      <c r="W9">
        <v>0</v>
      </c>
      <c r="X9">
        <v>6</v>
      </c>
      <c r="Y9">
        <v>10</v>
      </c>
      <c r="Z9">
        <v>3</v>
      </c>
      <c r="AA9">
        <v>2</v>
      </c>
      <c r="AB9">
        <v>0</v>
      </c>
      <c r="AC9">
        <v>0</v>
      </c>
      <c r="AD9">
        <v>0</v>
      </c>
      <c r="AE9">
        <v>0</v>
      </c>
      <c r="AF9">
        <v>9</v>
      </c>
      <c r="AG9">
        <v>12</v>
      </c>
      <c r="AH9">
        <v>21</v>
      </c>
      <c r="AI9" s="79">
        <v>52.140099999999997</v>
      </c>
    </row>
    <row r="10" spans="1:35" x14ac:dyDescent="0.35">
      <c r="A10" t="s">
        <v>265</v>
      </c>
      <c r="C10" t="s">
        <v>43</v>
      </c>
      <c r="D10">
        <v>9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7</v>
      </c>
      <c r="M10">
        <v>0</v>
      </c>
      <c r="N10">
        <v>0</v>
      </c>
      <c r="O10">
        <v>0</v>
      </c>
      <c r="P10">
        <v>1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8</v>
      </c>
      <c r="Y10">
        <v>0</v>
      </c>
      <c r="Z10">
        <v>7</v>
      </c>
      <c r="AA10">
        <v>0</v>
      </c>
      <c r="AB10">
        <v>3</v>
      </c>
      <c r="AC10">
        <v>0</v>
      </c>
      <c r="AD10">
        <v>0</v>
      </c>
      <c r="AE10">
        <v>0</v>
      </c>
      <c r="AF10">
        <v>18</v>
      </c>
      <c r="AG10">
        <v>0</v>
      </c>
      <c r="AH10">
        <v>18</v>
      </c>
      <c r="AI10" s="79">
        <v>52.020899999999997</v>
      </c>
    </row>
    <row r="11" spans="1:35" x14ac:dyDescent="0.35">
      <c r="A11" t="s">
        <v>266</v>
      </c>
      <c r="C11" t="s">
        <v>135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3</v>
      </c>
      <c r="M11">
        <v>2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3</v>
      </c>
      <c r="Y11">
        <v>2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3</v>
      </c>
      <c r="AG11">
        <v>2</v>
      </c>
      <c r="AH11">
        <v>5</v>
      </c>
      <c r="AI11" s="79">
        <v>52.070099999999996</v>
      </c>
    </row>
    <row r="12" spans="1:35" x14ac:dyDescent="0.35">
      <c r="A12" t="s">
        <v>236</v>
      </c>
      <c r="B12" t="s">
        <v>137</v>
      </c>
      <c r="C12" t="s">
        <v>45</v>
      </c>
      <c r="D12">
        <v>0</v>
      </c>
      <c r="E12">
        <v>1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7</v>
      </c>
      <c r="M12">
        <v>17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7</v>
      </c>
      <c r="Y12">
        <v>15</v>
      </c>
      <c r="Z12">
        <v>1</v>
      </c>
      <c r="AA12">
        <v>3</v>
      </c>
      <c r="AB12">
        <v>0</v>
      </c>
      <c r="AC12">
        <v>0</v>
      </c>
      <c r="AD12">
        <v>0</v>
      </c>
      <c r="AE12">
        <v>0</v>
      </c>
      <c r="AF12">
        <v>8</v>
      </c>
      <c r="AG12">
        <v>18</v>
      </c>
      <c r="AH12">
        <v>26</v>
      </c>
      <c r="AI12" s="79">
        <v>9.0401000000000007</v>
      </c>
    </row>
    <row r="13" spans="1:35" x14ac:dyDescent="0.35">
      <c r="A13" t="s">
        <v>239</v>
      </c>
      <c r="C13" t="s">
        <v>240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1</v>
      </c>
      <c r="AD13">
        <v>0</v>
      </c>
      <c r="AE13">
        <v>0</v>
      </c>
      <c r="AF13">
        <v>0</v>
      </c>
      <c r="AG13">
        <v>1</v>
      </c>
      <c r="AH13">
        <v>1</v>
      </c>
      <c r="AI13" s="79">
        <v>9.0701000000000001</v>
      </c>
    </row>
    <row r="14" spans="1:35" x14ac:dyDescent="0.35">
      <c r="A14" t="s">
        <v>237</v>
      </c>
      <c r="B14" t="s">
        <v>238</v>
      </c>
      <c r="C14" t="s">
        <v>46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0</v>
      </c>
      <c r="L14">
        <v>11</v>
      </c>
      <c r="M14">
        <v>4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7</v>
      </c>
      <c r="Y14">
        <v>3</v>
      </c>
      <c r="Z14">
        <v>4</v>
      </c>
      <c r="AA14">
        <v>2</v>
      </c>
      <c r="AB14">
        <v>0</v>
      </c>
      <c r="AC14">
        <v>0</v>
      </c>
      <c r="AD14">
        <v>0</v>
      </c>
      <c r="AE14">
        <v>0</v>
      </c>
      <c r="AF14">
        <v>11</v>
      </c>
      <c r="AG14">
        <v>5</v>
      </c>
      <c r="AH14">
        <v>16</v>
      </c>
      <c r="AI14" s="79">
        <v>9.0402000000000005</v>
      </c>
    </row>
    <row r="15" spans="1:35" x14ac:dyDescent="0.35">
      <c r="A15" t="s">
        <v>241</v>
      </c>
      <c r="B15" t="s">
        <v>235</v>
      </c>
      <c r="C15" t="s">
        <v>47</v>
      </c>
      <c r="D15">
        <v>1</v>
      </c>
      <c r="E15">
        <v>1</v>
      </c>
      <c r="F15">
        <v>0</v>
      </c>
      <c r="G15">
        <v>2</v>
      </c>
      <c r="H15">
        <v>0</v>
      </c>
      <c r="I15">
        <v>0</v>
      </c>
      <c r="J15">
        <v>0</v>
      </c>
      <c r="K15">
        <v>0</v>
      </c>
      <c r="L15">
        <v>3</v>
      </c>
      <c r="M15">
        <v>21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3</v>
      </c>
      <c r="Y15">
        <v>19</v>
      </c>
      <c r="Z15">
        <v>1</v>
      </c>
      <c r="AA15">
        <v>5</v>
      </c>
      <c r="AB15">
        <v>0</v>
      </c>
      <c r="AC15">
        <v>0</v>
      </c>
      <c r="AD15">
        <v>0</v>
      </c>
      <c r="AE15">
        <v>0</v>
      </c>
      <c r="AF15">
        <v>4</v>
      </c>
      <c r="AG15">
        <v>24</v>
      </c>
      <c r="AH15">
        <v>28</v>
      </c>
      <c r="AI15" s="79">
        <v>9.0998999999999999</v>
      </c>
    </row>
    <row r="16" spans="1:35" x14ac:dyDescent="0.35">
      <c r="A16" t="s">
        <v>242</v>
      </c>
      <c r="B16" t="s">
        <v>243</v>
      </c>
      <c r="C16" t="s">
        <v>48</v>
      </c>
      <c r="D16">
        <v>0</v>
      </c>
      <c r="E16">
        <v>0</v>
      </c>
      <c r="F16">
        <v>1</v>
      </c>
      <c r="G16">
        <v>1</v>
      </c>
      <c r="H16">
        <v>0</v>
      </c>
      <c r="I16">
        <v>0</v>
      </c>
      <c r="J16">
        <v>0</v>
      </c>
      <c r="K16">
        <v>0</v>
      </c>
      <c r="L16">
        <v>5</v>
      </c>
      <c r="M16">
        <v>3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4</v>
      </c>
      <c r="Y16">
        <v>2</v>
      </c>
      <c r="Z16">
        <v>2</v>
      </c>
      <c r="AA16">
        <v>2</v>
      </c>
      <c r="AB16">
        <v>0</v>
      </c>
      <c r="AC16">
        <v>0</v>
      </c>
      <c r="AD16">
        <v>0</v>
      </c>
      <c r="AE16">
        <v>0</v>
      </c>
      <c r="AF16">
        <v>6</v>
      </c>
      <c r="AG16">
        <v>4</v>
      </c>
      <c r="AH16">
        <v>10</v>
      </c>
      <c r="AI16" s="79">
        <v>10.0304</v>
      </c>
    </row>
    <row r="17" spans="1:35" x14ac:dyDescent="0.35">
      <c r="A17" t="s">
        <v>244</v>
      </c>
      <c r="B17" t="s">
        <v>133</v>
      </c>
      <c r="C17" t="s">
        <v>50</v>
      </c>
      <c r="D17">
        <v>5</v>
      </c>
      <c r="E17">
        <v>1</v>
      </c>
      <c r="F17">
        <v>0</v>
      </c>
      <c r="G17">
        <v>0</v>
      </c>
      <c r="H17">
        <v>0</v>
      </c>
      <c r="I17">
        <v>0</v>
      </c>
      <c r="J17">
        <v>1</v>
      </c>
      <c r="K17">
        <v>0</v>
      </c>
      <c r="L17">
        <v>16</v>
      </c>
      <c r="M17">
        <v>2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14</v>
      </c>
      <c r="Y17">
        <v>1</v>
      </c>
      <c r="Z17">
        <v>7</v>
      </c>
      <c r="AA17">
        <v>2</v>
      </c>
      <c r="AB17">
        <v>1</v>
      </c>
      <c r="AC17">
        <v>0</v>
      </c>
      <c r="AD17">
        <v>0</v>
      </c>
      <c r="AE17">
        <v>0</v>
      </c>
      <c r="AF17">
        <v>22</v>
      </c>
      <c r="AG17">
        <v>3</v>
      </c>
      <c r="AH17">
        <v>25</v>
      </c>
      <c r="AI17" s="79">
        <v>11.0101</v>
      </c>
    </row>
    <row r="18" spans="1:35" x14ac:dyDescent="0.35">
      <c r="A18" t="s">
        <v>245</v>
      </c>
      <c r="B18" t="s">
        <v>246</v>
      </c>
      <c r="C18" t="s">
        <v>52</v>
      </c>
      <c r="D18">
        <v>4</v>
      </c>
      <c r="E18">
        <v>2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27</v>
      </c>
      <c r="M18">
        <v>7</v>
      </c>
      <c r="N18">
        <v>0</v>
      </c>
      <c r="O18">
        <v>0</v>
      </c>
      <c r="P18">
        <v>1</v>
      </c>
      <c r="Q18">
        <v>0</v>
      </c>
      <c r="R18">
        <v>0</v>
      </c>
      <c r="S18">
        <v>0</v>
      </c>
      <c r="T18">
        <v>1</v>
      </c>
      <c r="U18">
        <v>0</v>
      </c>
      <c r="V18">
        <v>0</v>
      </c>
      <c r="W18">
        <v>0</v>
      </c>
      <c r="X18">
        <v>25</v>
      </c>
      <c r="Y18">
        <v>7</v>
      </c>
      <c r="Z18">
        <v>8</v>
      </c>
      <c r="AA18">
        <v>2</v>
      </c>
      <c r="AB18">
        <v>0</v>
      </c>
      <c r="AC18">
        <v>0</v>
      </c>
      <c r="AD18">
        <v>0</v>
      </c>
      <c r="AE18">
        <v>0</v>
      </c>
      <c r="AF18">
        <v>33</v>
      </c>
      <c r="AG18">
        <v>9</v>
      </c>
      <c r="AH18">
        <v>42</v>
      </c>
      <c r="AI18" s="79">
        <v>11.040100000000001</v>
      </c>
    </row>
    <row r="19" spans="1:35" x14ac:dyDescent="0.35">
      <c r="A19" t="s">
        <v>247</v>
      </c>
      <c r="B19" t="s">
        <v>248</v>
      </c>
      <c r="C19" t="s">
        <v>54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2</v>
      </c>
      <c r="M19">
        <v>14</v>
      </c>
      <c r="N19">
        <v>0</v>
      </c>
      <c r="O19">
        <v>0</v>
      </c>
      <c r="P19">
        <v>0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0</v>
      </c>
      <c r="X19">
        <v>0</v>
      </c>
      <c r="Y19">
        <v>12</v>
      </c>
      <c r="Z19">
        <v>2</v>
      </c>
      <c r="AA19">
        <v>3</v>
      </c>
      <c r="AB19">
        <v>0</v>
      </c>
      <c r="AC19">
        <v>1</v>
      </c>
      <c r="AD19">
        <v>0</v>
      </c>
      <c r="AE19">
        <v>0</v>
      </c>
      <c r="AF19">
        <v>2</v>
      </c>
      <c r="AG19">
        <v>16</v>
      </c>
      <c r="AH19">
        <v>18</v>
      </c>
      <c r="AI19" s="79">
        <v>13.120200000000001</v>
      </c>
    </row>
    <row r="20" spans="1:35" x14ac:dyDescent="0.35">
      <c r="A20" t="s">
        <v>250</v>
      </c>
      <c r="B20" t="s">
        <v>248</v>
      </c>
      <c r="C20" t="s">
        <v>56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7</v>
      </c>
      <c r="M20">
        <v>18</v>
      </c>
      <c r="N20">
        <v>0</v>
      </c>
      <c r="O20">
        <v>0</v>
      </c>
      <c r="P20">
        <v>0</v>
      </c>
      <c r="Q20">
        <v>2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6</v>
      </c>
      <c r="Y20">
        <v>19</v>
      </c>
      <c r="Z20">
        <v>1</v>
      </c>
      <c r="AA20">
        <v>2</v>
      </c>
      <c r="AB20">
        <v>0</v>
      </c>
      <c r="AC20">
        <v>0</v>
      </c>
      <c r="AD20">
        <v>0</v>
      </c>
      <c r="AE20">
        <v>0</v>
      </c>
      <c r="AF20">
        <v>7</v>
      </c>
      <c r="AG20">
        <v>21</v>
      </c>
      <c r="AH20">
        <v>28</v>
      </c>
      <c r="AI20" s="79">
        <v>13.131399999999999</v>
      </c>
    </row>
    <row r="21" spans="1:35" x14ac:dyDescent="0.35">
      <c r="A21" t="s">
        <v>249</v>
      </c>
      <c r="B21" t="s">
        <v>248</v>
      </c>
      <c r="C21" t="s">
        <v>58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25</v>
      </c>
      <c r="N21">
        <v>0</v>
      </c>
      <c r="O21">
        <v>0</v>
      </c>
      <c r="P21">
        <v>0</v>
      </c>
      <c r="Q21">
        <v>0</v>
      </c>
      <c r="R21">
        <v>0</v>
      </c>
      <c r="S21">
        <v>2</v>
      </c>
      <c r="T21">
        <v>0</v>
      </c>
      <c r="U21">
        <v>0</v>
      </c>
      <c r="V21">
        <v>0</v>
      </c>
      <c r="W21">
        <v>0</v>
      </c>
      <c r="X21">
        <v>1</v>
      </c>
      <c r="Y21">
        <v>16</v>
      </c>
      <c r="Z21">
        <v>1</v>
      </c>
      <c r="AA21">
        <v>7</v>
      </c>
      <c r="AB21">
        <v>0</v>
      </c>
      <c r="AC21">
        <v>4</v>
      </c>
      <c r="AD21">
        <v>0</v>
      </c>
      <c r="AE21">
        <v>0</v>
      </c>
      <c r="AF21">
        <v>2</v>
      </c>
      <c r="AG21">
        <v>27</v>
      </c>
      <c r="AH21">
        <v>29</v>
      </c>
      <c r="AI21" s="79">
        <v>13.130699999999999</v>
      </c>
    </row>
    <row r="22" spans="1:35" x14ac:dyDescent="0.35">
      <c r="A22" t="s">
        <v>251</v>
      </c>
      <c r="B22" t="s">
        <v>117</v>
      </c>
      <c r="C22" t="s">
        <v>60</v>
      </c>
      <c r="D22">
        <v>57</v>
      </c>
      <c r="E22">
        <v>0</v>
      </c>
      <c r="F22">
        <v>0</v>
      </c>
      <c r="G22">
        <v>2</v>
      </c>
      <c r="H22">
        <v>0</v>
      </c>
      <c r="I22">
        <v>0</v>
      </c>
      <c r="J22">
        <v>1</v>
      </c>
      <c r="K22">
        <v>0</v>
      </c>
      <c r="L22">
        <v>12</v>
      </c>
      <c r="M22">
        <v>8</v>
      </c>
      <c r="N22">
        <v>0</v>
      </c>
      <c r="O22">
        <v>0</v>
      </c>
      <c r="P22">
        <v>1</v>
      </c>
      <c r="Q22">
        <v>0</v>
      </c>
      <c r="R22">
        <v>2</v>
      </c>
      <c r="S22">
        <v>0</v>
      </c>
      <c r="T22">
        <v>0</v>
      </c>
      <c r="U22">
        <v>0</v>
      </c>
      <c r="V22">
        <v>0</v>
      </c>
      <c r="W22">
        <v>0</v>
      </c>
      <c r="X22">
        <v>56</v>
      </c>
      <c r="Y22">
        <v>6</v>
      </c>
      <c r="Z22">
        <v>17</v>
      </c>
      <c r="AA22">
        <v>4</v>
      </c>
      <c r="AB22">
        <v>0</v>
      </c>
      <c r="AC22">
        <v>0</v>
      </c>
      <c r="AD22">
        <v>0</v>
      </c>
      <c r="AE22">
        <v>0</v>
      </c>
      <c r="AF22">
        <v>73</v>
      </c>
      <c r="AG22">
        <v>10</v>
      </c>
      <c r="AH22">
        <v>83</v>
      </c>
      <c r="AI22" s="79">
        <v>14.0801</v>
      </c>
    </row>
    <row r="23" spans="1:35" x14ac:dyDescent="0.35">
      <c r="A23" t="s">
        <v>252</v>
      </c>
      <c r="B23" t="s">
        <v>117</v>
      </c>
      <c r="C23" t="s">
        <v>62</v>
      </c>
      <c r="D23">
        <v>15</v>
      </c>
      <c r="E23">
        <v>3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28</v>
      </c>
      <c r="M23">
        <v>7</v>
      </c>
      <c r="N23">
        <v>0</v>
      </c>
      <c r="O23">
        <v>0</v>
      </c>
      <c r="P23">
        <v>1</v>
      </c>
      <c r="Q23">
        <v>0</v>
      </c>
      <c r="R23">
        <v>2</v>
      </c>
      <c r="S23">
        <v>0</v>
      </c>
      <c r="T23">
        <v>2</v>
      </c>
      <c r="U23">
        <v>0</v>
      </c>
      <c r="V23">
        <v>0</v>
      </c>
      <c r="W23">
        <v>0</v>
      </c>
      <c r="X23">
        <v>27</v>
      </c>
      <c r="Y23">
        <v>5</v>
      </c>
      <c r="Z23">
        <v>19</v>
      </c>
      <c r="AA23">
        <v>5</v>
      </c>
      <c r="AB23">
        <v>3</v>
      </c>
      <c r="AC23">
        <v>0</v>
      </c>
      <c r="AD23">
        <v>0</v>
      </c>
      <c r="AE23">
        <v>0</v>
      </c>
      <c r="AF23">
        <v>49</v>
      </c>
      <c r="AG23">
        <v>10</v>
      </c>
      <c r="AH23">
        <v>59</v>
      </c>
      <c r="AI23" s="79">
        <v>14.100099999999999</v>
      </c>
    </row>
    <row r="24" spans="1:35" x14ac:dyDescent="0.35">
      <c r="A24" t="s">
        <v>253</v>
      </c>
      <c r="B24" t="s">
        <v>117</v>
      </c>
      <c r="C24" t="s">
        <v>64</v>
      </c>
      <c r="D24">
        <v>13</v>
      </c>
      <c r="E24">
        <v>0</v>
      </c>
      <c r="F24">
        <v>1</v>
      </c>
      <c r="G24">
        <v>0</v>
      </c>
      <c r="H24">
        <v>0</v>
      </c>
      <c r="I24">
        <v>0</v>
      </c>
      <c r="J24">
        <v>1</v>
      </c>
      <c r="K24">
        <v>0</v>
      </c>
      <c r="L24">
        <v>5</v>
      </c>
      <c r="M24">
        <v>6</v>
      </c>
      <c r="N24">
        <v>0</v>
      </c>
      <c r="O24">
        <v>0</v>
      </c>
      <c r="P24">
        <v>1</v>
      </c>
      <c r="Q24">
        <v>0</v>
      </c>
      <c r="R24">
        <v>2</v>
      </c>
      <c r="S24">
        <v>0</v>
      </c>
      <c r="T24">
        <v>1</v>
      </c>
      <c r="U24">
        <v>1</v>
      </c>
      <c r="V24">
        <v>0</v>
      </c>
      <c r="W24">
        <v>0</v>
      </c>
      <c r="X24">
        <v>13</v>
      </c>
      <c r="Y24">
        <v>6</v>
      </c>
      <c r="Z24">
        <v>11</v>
      </c>
      <c r="AA24">
        <v>1</v>
      </c>
      <c r="AB24">
        <v>0</v>
      </c>
      <c r="AC24">
        <v>0</v>
      </c>
      <c r="AD24">
        <v>0</v>
      </c>
      <c r="AE24">
        <v>0</v>
      </c>
      <c r="AF24">
        <v>24</v>
      </c>
      <c r="AG24">
        <v>7</v>
      </c>
      <c r="AH24">
        <v>31</v>
      </c>
      <c r="AI24" s="79">
        <v>14.350099999999999</v>
      </c>
    </row>
    <row r="25" spans="1:35" x14ac:dyDescent="0.35">
      <c r="A25" t="s">
        <v>269</v>
      </c>
      <c r="C25" t="s">
        <v>66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13</v>
      </c>
      <c r="M25">
        <v>3</v>
      </c>
      <c r="N25">
        <v>0</v>
      </c>
      <c r="O25">
        <v>0</v>
      </c>
      <c r="P25">
        <v>3</v>
      </c>
      <c r="Q25">
        <v>0</v>
      </c>
      <c r="R25">
        <v>0</v>
      </c>
      <c r="S25">
        <v>2</v>
      </c>
      <c r="T25">
        <v>0</v>
      </c>
      <c r="U25">
        <v>0</v>
      </c>
      <c r="V25">
        <v>0</v>
      </c>
      <c r="W25">
        <v>0</v>
      </c>
      <c r="X25">
        <v>10</v>
      </c>
      <c r="Y25">
        <v>3</v>
      </c>
      <c r="Z25">
        <v>3</v>
      </c>
      <c r="AA25">
        <v>1</v>
      </c>
      <c r="AB25">
        <v>3</v>
      </c>
      <c r="AC25">
        <v>1</v>
      </c>
      <c r="AD25">
        <v>0</v>
      </c>
      <c r="AE25">
        <v>0</v>
      </c>
      <c r="AF25">
        <v>16</v>
      </c>
      <c r="AG25">
        <v>5</v>
      </c>
      <c r="AH25">
        <v>21</v>
      </c>
      <c r="AI25" s="79">
        <v>52.200099999999999</v>
      </c>
    </row>
    <row r="26" spans="1:35" x14ac:dyDescent="0.35">
      <c r="A26" t="s">
        <v>262</v>
      </c>
      <c r="C26" t="s">
        <v>68</v>
      </c>
      <c r="D26">
        <v>0</v>
      </c>
      <c r="E26">
        <v>0</v>
      </c>
      <c r="F26">
        <v>0</v>
      </c>
      <c r="G26">
        <v>1</v>
      </c>
      <c r="H26">
        <v>0</v>
      </c>
      <c r="I26">
        <v>0</v>
      </c>
      <c r="J26">
        <v>0</v>
      </c>
      <c r="K26">
        <v>0</v>
      </c>
      <c r="L26">
        <v>1</v>
      </c>
      <c r="M26">
        <v>3</v>
      </c>
      <c r="N26">
        <v>0</v>
      </c>
      <c r="O26">
        <v>0</v>
      </c>
      <c r="P26">
        <v>1</v>
      </c>
      <c r="Q26">
        <v>0</v>
      </c>
      <c r="R26">
        <v>1</v>
      </c>
      <c r="S26">
        <v>1</v>
      </c>
      <c r="T26">
        <v>0</v>
      </c>
      <c r="U26">
        <v>0</v>
      </c>
      <c r="V26">
        <v>0</v>
      </c>
      <c r="W26">
        <v>0</v>
      </c>
      <c r="X26">
        <v>3</v>
      </c>
      <c r="Y26">
        <v>3</v>
      </c>
      <c r="Z26">
        <v>0</v>
      </c>
      <c r="AA26">
        <v>2</v>
      </c>
      <c r="AB26">
        <v>0</v>
      </c>
      <c r="AC26">
        <v>0</v>
      </c>
      <c r="AD26">
        <v>0</v>
      </c>
      <c r="AE26">
        <v>0</v>
      </c>
      <c r="AF26">
        <v>3</v>
      </c>
      <c r="AG26">
        <v>5</v>
      </c>
      <c r="AH26">
        <v>8</v>
      </c>
      <c r="AI26" s="79">
        <v>50.070099999999996</v>
      </c>
    </row>
    <row r="27" spans="1:35" x14ac:dyDescent="0.35">
      <c r="A27" t="s">
        <v>119</v>
      </c>
      <c r="B27" t="s">
        <v>20</v>
      </c>
      <c r="C27" t="s">
        <v>69</v>
      </c>
      <c r="D27">
        <v>1</v>
      </c>
      <c r="E27">
        <v>1</v>
      </c>
      <c r="F27">
        <v>1</v>
      </c>
      <c r="G27">
        <v>1</v>
      </c>
      <c r="H27">
        <v>0</v>
      </c>
      <c r="I27">
        <v>0</v>
      </c>
      <c r="J27">
        <v>0</v>
      </c>
      <c r="K27">
        <v>0</v>
      </c>
      <c r="L27">
        <v>8</v>
      </c>
      <c r="M27">
        <v>6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1</v>
      </c>
      <c r="V27">
        <v>0</v>
      </c>
      <c r="W27">
        <v>0</v>
      </c>
      <c r="X27">
        <v>8</v>
      </c>
      <c r="Y27">
        <v>6</v>
      </c>
      <c r="Z27">
        <v>2</v>
      </c>
      <c r="AA27">
        <v>3</v>
      </c>
      <c r="AB27">
        <v>0</v>
      </c>
      <c r="AC27">
        <v>0</v>
      </c>
      <c r="AD27">
        <v>0</v>
      </c>
      <c r="AE27">
        <v>0</v>
      </c>
      <c r="AF27">
        <v>10</v>
      </c>
      <c r="AG27">
        <v>9</v>
      </c>
      <c r="AH27">
        <v>19</v>
      </c>
      <c r="AI27" s="79">
        <v>50.0901</v>
      </c>
    </row>
    <row r="28" spans="1:35" x14ac:dyDescent="0.35">
      <c r="A28" t="s">
        <v>261</v>
      </c>
      <c r="C28" t="s">
        <v>70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3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1</v>
      </c>
      <c r="Z28">
        <v>0</v>
      </c>
      <c r="AA28">
        <v>1</v>
      </c>
      <c r="AB28">
        <v>0</v>
      </c>
      <c r="AC28">
        <v>1</v>
      </c>
      <c r="AD28">
        <v>0</v>
      </c>
      <c r="AE28">
        <v>0</v>
      </c>
      <c r="AF28">
        <v>0</v>
      </c>
      <c r="AG28">
        <v>3</v>
      </c>
      <c r="AH28">
        <v>3</v>
      </c>
      <c r="AI28" s="79">
        <v>50.0501</v>
      </c>
    </row>
    <row r="29" spans="1:35" x14ac:dyDescent="0.35">
      <c r="A29" t="s">
        <v>71</v>
      </c>
      <c r="C29" t="s">
        <v>72</v>
      </c>
      <c r="D29">
        <v>0</v>
      </c>
      <c r="E29">
        <v>2</v>
      </c>
      <c r="F29">
        <v>0</v>
      </c>
      <c r="G29">
        <v>1</v>
      </c>
      <c r="H29">
        <v>0</v>
      </c>
      <c r="I29">
        <v>0</v>
      </c>
      <c r="J29">
        <v>1</v>
      </c>
      <c r="K29">
        <v>2</v>
      </c>
      <c r="L29">
        <v>1</v>
      </c>
      <c r="M29">
        <v>5</v>
      </c>
      <c r="N29">
        <v>0</v>
      </c>
      <c r="O29">
        <v>0</v>
      </c>
      <c r="P29">
        <v>0</v>
      </c>
      <c r="Q29">
        <v>3</v>
      </c>
      <c r="R29">
        <v>0</v>
      </c>
      <c r="S29">
        <v>1</v>
      </c>
      <c r="T29">
        <v>0</v>
      </c>
      <c r="U29">
        <v>0</v>
      </c>
      <c r="V29">
        <v>0</v>
      </c>
      <c r="W29">
        <v>0</v>
      </c>
      <c r="X29">
        <v>2</v>
      </c>
      <c r="Y29">
        <v>12</v>
      </c>
      <c r="Z29">
        <v>0</v>
      </c>
      <c r="AA29">
        <v>1</v>
      </c>
      <c r="AB29">
        <v>0</v>
      </c>
      <c r="AC29">
        <v>1</v>
      </c>
      <c r="AD29">
        <v>0</v>
      </c>
      <c r="AE29">
        <v>0</v>
      </c>
      <c r="AF29">
        <v>2</v>
      </c>
      <c r="AG29">
        <v>14</v>
      </c>
      <c r="AH29">
        <v>16</v>
      </c>
      <c r="AI29" s="79">
        <v>51.380099999999999</v>
      </c>
    </row>
    <row r="30" spans="1:35" x14ac:dyDescent="0.35">
      <c r="A30" t="s">
        <v>263</v>
      </c>
      <c r="B30" t="s">
        <v>133</v>
      </c>
      <c r="C30" t="s">
        <v>73</v>
      </c>
      <c r="D30">
        <v>0</v>
      </c>
      <c r="E30">
        <v>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</v>
      </c>
      <c r="M30">
        <v>2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2</v>
      </c>
      <c r="Z30">
        <v>1</v>
      </c>
      <c r="AA30">
        <v>1</v>
      </c>
      <c r="AB30">
        <v>0</v>
      </c>
      <c r="AC30">
        <v>0</v>
      </c>
      <c r="AD30">
        <v>0</v>
      </c>
      <c r="AE30">
        <v>0</v>
      </c>
      <c r="AF30">
        <v>1</v>
      </c>
      <c r="AG30">
        <v>3</v>
      </c>
      <c r="AH30">
        <v>4</v>
      </c>
      <c r="AI30" s="79">
        <v>51.100499999999997</v>
      </c>
    </row>
    <row r="31" spans="1:35" x14ac:dyDescent="0.35">
      <c r="A31" t="s">
        <v>254</v>
      </c>
      <c r="B31" t="s">
        <v>255</v>
      </c>
      <c r="C31" t="s">
        <v>74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2</v>
      </c>
      <c r="M31">
        <v>27</v>
      </c>
      <c r="N31">
        <v>0</v>
      </c>
      <c r="O31">
        <v>0</v>
      </c>
      <c r="P31">
        <v>0</v>
      </c>
      <c r="Q31">
        <v>0</v>
      </c>
      <c r="R31">
        <v>1</v>
      </c>
      <c r="S31">
        <v>1</v>
      </c>
      <c r="T31">
        <v>0</v>
      </c>
      <c r="U31">
        <v>0</v>
      </c>
      <c r="V31">
        <v>0</v>
      </c>
      <c r="W31">
        <v>0</v>
      </c>
      <c r="X31">
        <v>2</v>
      </c>
      <c r="Y31">
        <v>18</v>
      </c>
      <c r="Z31">
        <v>1</v>
      </c>
      <c r="AA31">
        <v>7</v>
      </c>
      <c r="AB31">
        <v>0</v>
      </c>
      <c r="AC31">
        <v>3</v>
      </c>
      <c r="AD31">
        <v>0</v>
      </c>
      <c r="AE31">
        <v>0</v>
      </c>
      <c r="AF31">
        <v>3</v>
      </c>
      <c r="AG31">
        <v>28</v>
      </c>
      <c r="AH31">
        <v>31</v>
      </c>
      <c r="AI31" s="79">
        <v>19.010100000000001</v>
      </c>
    </row>
    <row r="32" spans="1:35" x14ac:dyDescent="0.35">
      <c r="A32" t="s">
        <v>256</v>
      </c>
      <c r="B32" t="s">
        <v>133</v>
      </c>
      <c r="C32" t="s">
        <v>76</v>
      </c>
      <c r="D32">
        <v>1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8</v>
      </c>
      <c r="N32">
        <v>0</v>
      </c>
      <c r="O32">
        <v>0</v>
      </c>
      <c r="P32">
        <v>0</v>
      </c>
      <c r="Q32">
        <v>2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1</v>
      </c>
      <c r="Y32">
        <v>5</v>
      </c>
      <c r="Z32">
        <v>1</v>
      </c>
      <c r="AA32">
        <v>4</v>
      </c>
      <c r="AB32">
        <v>0</v>
      </c>
      <c r="AC32">
        <v>2</v>
      </c>
      <c r="AD32">
        <v>0</v>
      </c>
      <c r="AE32">
        <v>0</v>
      </c>
      <c r="AF32">
        <v>2</v>
      </c>
      <c r="AG32">
        <v>11</v>
      </c>
      <c r="AH32">
        <v>13</v>
      </c>
      <c r="AI32" s="79">
        <v>19.0505</v>
      </c>
    </row>
    <row r="33" spans="1:35" x14ac:dyDescent="0.35">
      <c r="A33" t="s">
        <v>77</v>
      </c>
      <c r="C33" t="s">
        <v>78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1</v>
      </c>
      <c r="M33">
        <v>10</v>
      </c>
      <c r="N33">
        <v>0</v>
      </c>
      <c r="O33">
        <v>0</v>
      </c>
      <c r="P33">
        <v>0</v>
      </c>
      <c r="Q33">
        <v>0</v>
      </c>
      <c r="R33">
        <v>0</v>
      </c>
      <c r="S33">
        <v>1</v>
      </c>
      <c r="T33">
        <v>0</v>
      </c>
      <c r="U33">
        <v>0</v>
      </c>
      <c r="V33">
        <v>0</v>
      </c>
      <c r="W33">
        <v>0</v>
      </c>
      <c r="X33">
        <v>0</v>
      </c>
      <c r="Y33">
        <v>9</v>
      </c>
      <c r="Z33">
        <v>1</v>
      </c>
      <c r="AA33">
        <v>2</v>
      </c>
      <c r="AB33">
        <v>0</v>
      </c>
      <c r="AC33">
        <v>0</v>
      </c>
      <c r="AD33">
        <v>0</v>
      </c>
      <c r="AE33">
        <v>0</v>
      </c>
      <c r="AF33">
        <v>1</v>
      </c>
      <c r="AG33">
        <v>11</v>
      </c>
      <c r="AH33">
        <v>12</v>
      </c>
      <c r="AI33" s="79">
        <v>23.010100000000001</v>
      </c>
    </row>
    <row r="34" spans="1:35" x14ac:dyDescent="0.35">
      <c r="A34" t="s">
        <v>234</v>
      </c>
      <c r="B34" t="s">
        <v>235</v>
      </c>
      <c r="C34" t="s">
        <v>80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1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1</v>
      </c>
      <c r="AG34">
        <v>0</v>
      </c>
      <c r="AH34">
        <v>1</v>
      </c>
      <c r="AI34" s="79">
        <v>9.0100999999999996</v>
      </c>
    </row>
    <row r="35" spans="1:35" x14ac:dyDescent="0.35">
      <c r="A35" t="s">
        <v>81</v>
      </c>
      <c r="C35" t="s">
        <v>82</v>
      </c>
      <c r="D35">
        <v>0</v>
      </c>
      <c r="E35">
        <v>0</v>
      </c>
      <c r="F35">
        <v>1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3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1</v>
      </c>
      <c r="Y35">
        <v>3</v>
      </c>
      <c r="Z35">
        <v>1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2</v>
      </c>
      <c r="AG35">
        <v>3</v>
      </c>
      <c r="AH35">
        <v>5</v>
      </c>
      <c r="AI35" s="79">
        <v>38.010100000000001</v>
      </c>
    </row>
    <row r="36" spans="1:35" x14ac:dyDescent="0.35">
      <c r="A36" t="s">
        <v>83</v>
      </c>
      <c r="C36" t="s">
        <v>84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2</v>
      </c>
      <c r="M36">
        <v>1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  <c r="Y36">
        <v>1</v>
      </c>
      <c r="Z36">
        <v>1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2</v>
      </c>
      <c r="AG36">
        <v>1</v>
      </c>
      <c r="AH36">
        <v>3</v>
      </c>
      <c r="AI36" s="79">
        <v>27.010100000000001</v>
      </c>
    </row>
    <row r="37" spans="1:35" x14ac:dyDescent="0.35">
      <c r="A37" t="s">
        <v>142</v>
      </c>
      <c r="C37" t="s">
        <v>143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1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1</v>
      </c>
      <c r="AH37">
        <v>1</v>
      </c>
      <c r="AI37" s="79">
        <v>40.080100000000002</v>
      </c>
    </row>
    <row r="38" spans="1:35" x14ac:dyDescent="0.35">
      <c r="A38" t="s">
        <v>117</v>
      </c>
      <c r="B38" t="s">
        <v>142</v>
      </c>
      <c r="C38" t="s">
        <v>86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2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0</v>
      </c>
      <c r="AA38">
        <v>0</v>
      </c>
      <c r="AB38">
        <v>1</v>
      </c>
      <c r="AC38">
        <v>0</v>
      </c>
      <c r="AD38">
        <v>0</v>
      </c>
      <c r="AE38">
        <v>0</v>
      </c>
      <c r="AF38">
        <v>2</v>
      </c>
      <c r="AG38">
        <v>0</v>
      </c>
      <c r="AH38">
        <v>2</v>
      </c>
      <c r="AI38" s="79">
        <v>14.120100000000001</v>
      </c>
    </row>
    <row r="39" spans="1:35" x14ac:dyDescent="0.35">
      <c r="A39" t="s">
        <v>87</v>
      </c>
      <c r="C39" t="s">
        <v>88</v>
      </c>
      <c r="D39">
        <v>1</v>
      </c>
      <c r="E39">
        <v>0</v>
      </c>
      <c r="F39">
        <v>1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1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1</v>
      </c>
      <c r="Z39">
        <v>2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2</v>
      </c>
      <c r="AG39">
        <v>1</v>
      </c>
      <c r="AH39">
        <v>3</v>
      </c>
      <c r="AI39" s="79">
        <v>40.0501</v>
      </c>
    </row>
    <row r="40" spans="1:35" x14ac:dyDescent="0.35">
      <c r="A40" t="s">
        <v>89</v>
      </c>
      <c r="C40" t="s">
        <v>90</v>
      </c>
      <c r="D40">
        <v>0</v>
      </c>
      <c r="E40">
        <v>0</v>
      </c>
      <c r="F40">
        <v>0</v>
      </c>
      <c r="G40">
        <v>1</v>
      </c>
      <c r="H40">
        <v>0</v>
      </c>
      <c r="I40">
        <v>0</v>
      </c>
      <c r="J40">
        <v>0</v>
      </c>
      <c r="K40">
        <v>0</v>
      </c>
      <c r="L40">
        <v>5</v>
      </c>
      <c r="M40">
        <v>49</v>
      </c>
      <c r="N40">
        <v>0</v>
      </c>
      <c r="O40">
        <v>0</v>
      </c>
      <c r="P40">
        <v>0</v>
      </c>
      <c r="Q40">
        <v>2</v>
      </c>
      <c r="R40">
        <v>0</v>
      </c>
      <c r="S40">
        <v>2</v>
      </c>
      <c r="T40">
        <v>1</v>
      </c>
      <c r="U40">
        <v>0</v>
      </c>
      <c r="V40">
        <v>0</v>
      </c>
      <c r="W40">
        <v>0</v>
      </c>
      <c r="X40">
        <v>6</v>
      </c>
      <c r="Y40">
        <v>46</v>
      </c>
      <c r="Z40">
        <v>0</v>
      </c>
      <c r="AA40">
        <v>7</v>
      </c>
      <c r="AB40">
        <v>0</v>
      </c>
      <c r="AC40">
        <v>1</v>
      </c>
      <c r="AD40">
        <v>0</v>
      </c>
      <c r="AE40">
        <v>0</v>
      </c>
      <c r="AF40">
        <v>6</v>
      </c>
      <c r="AG40">
        <v>54</v>
      </c>
      <c r="AH40">
        <v>60</v>
      </c>
      <c r="AI40" s="79">
        <v>42.010100000000001</v>
      </c>
    </row>
    <row r="41" spans="1:35" x14ac:dyDescent="0.35">
      <c r="A41" t="s">
        <v>259</v>
      </c>
      <c r="C41" t="s">
        <v>92</v>
      </c>
      <c r="D41">
        <v>0</v>
      </c>
      <c r="E41">
        <v>0</v>
      </c>
      <c r="F41">
        <v>0</v>
      </c>
      <c r="G41">
        <v>2</v>
      </c>
      <c r="H41">
        <v>0</v>
      </c>
      <c r="I41">
        <v>0</v>
      </c>
      <c r="J41">
        <v>0</v>
      </c>
      <c r="K41">
        <v>0</v>
      </c>
      <c r="L41">
        <v>13</v>
      </c>
      <c r="M41">
        <v>47</v>
      </c>
      <c r="N41">
        <v>0</v>
      </c>
      <c r="O41">
        <v>0</v>
      </c>
      <c r="P41">
        <v>0</v>
      </c>
      <c r="Q41">
        <v>1</v>
      </c>
      <c r="R41">
        <v>0</v>
      </c>
      <c r="S41">
        <v>0</v>
      </c>
      <c r="T41">
        <v>0</v>
      </c>
      <c r="U41">
        <v>1</v>
      </c>
      <c r="V41">
        <v>0</v>
      </c>
      <c r="W41">
        <v>0</v>
      </c>
      <c r="X41">
        <v>7</v>
      </c>
      <c r="Y41">
        <v>32</v>
      </c>
      <c r="Z41">
        <v>4</v>
      </c>
      <c r="AA41">
        <v>13</v>
      </c>
      <c r="AB41">
        <v>2</v>
      </c>
      <c r="AC41">
        <v>6</v>
      </c>
      <c r="AD41">
        <v>0</v>
      </c>
      <c r="AE41">
        <v>0</v>
      </c>
      <c r="AF41">
        <v>13</v>
      </c>
      <c r="AG41">
        <v>51</v>
      </c>
      <c r="AH41">
        <v>64</v>
      </c>
      <c r="AI41" s="79">
        <v>44.070099999999996</v>
      </c>
    </row>
    <row r="42" spans="1:35" x14ac:dyDescent="0.35">
      <c r="A42" t="s">
        <v>93</v>
      </c>
      <c r="C42" t="s">
        <v>94</v>
      </c>
      <c r="D42">
        <v>1</v>
      </c>
      <c r="E42">
        <v>1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1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2</v>
      </c>
      <c r="Y42">
        <v>0</v>
      </c>
      <c r="Z42">
        <v>0</v>
      </c>
      <c r="AA42">
        <v>1</v>
      </c>
      <c r="AB42">
        <v>0</v>
      </c>
      <c r="AC42">
        <v>0</v>
      </c>
      <c r="AD42">
        <v>0</v>
      </c>
      <c r="AE42">
        <v>0</v>
      </c>
      <c r="AF42">
        <v>2</v>
      </c>
      <c r="AG42">
        <v>1</v>
      </c>
      <c r="AH42">
        <v>3</v>
      </c>
      <c r="AI42" s="79">
        <v>45.060099999999998</v>
      </c>
    </row>
    <row r="43" spans="1:35" x14ac:dyDescent="0.35">
      <c r="A43" t="s">
        <v>95</v>
      </c>
      <c r="C43" t="s">
        <v>96</v>
      </c>
      <c r="D43">
        <v>0</v>
      </c>
      <c r="E43">
        <v>0</v>
      </c>
      <c r="F43">
        <v>0</v>
      </c>
      <c r="G43">
        <v>1</v>
      </c>
      <c r="H43">
        <v>0</v>
      </c>
      <c r="I43">
        <v>0</v>
      </c>
      <c r="J43">
        <v>0</v>
      </c>
      <c r="K43">
        <v>0</v>
      </c>
      <c r="L43">
        <v>5</v>
      </c>
      <c r="M43">
        <v>2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4</v>
      </c>
      <c r="Y43">
        <v>3</v>
      </c>
      <c r="Z43">
        <v>1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5</v>
      </c>
      <c r="AG43">
        <v>3</v>
      </c>
      <c r="AH43">
        <v>8</v>
      </c>
      <c r="AI43" s="79">
        <v>54.010100000000001</v>
      </c>
    </row>
    <row r="44" spans="1:35" x14ac:dyDescent="0.35">
      <c r="A44" t="s">
        <v>260</v>
      </c>
      <c r="C44" t="s">
        <v>98</v>
      </c>
      <c r="D44">
        <v>1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7</v>
      </c>
      <c r="M44">
        <v>5</v>
      </c>
      <c r="N44">
        <v>0</v>
      </c>
      <c r="O44">
        <v>0</v>
      </c>
      <c r="P44">
        <v>0</v>
      </c>
      <c r="Q44">
        <v>1</v>
      </c>
      <c r="R44">
        <v>1</v>
      </c>
      <c r="S44">
        <v>1</v>
      </c>
      <c r="T44">
        <v>1</v>
      </c>
      <c r="U44">
        <v>1</v>
      </c>
      <c r="V44">
        <v>0</v>
      </c>
      <c r="W44">
        <v>0</v>
      </c>
      <c r="X44">
        <v>4</v>
      </c>
      <c r="Y44">
        <v>7</v>
      </c>
      <c r="Z44">
        <v>4</v>
      </c>
      <c r="AA44">
        <v>0</v>
      </c>
      <c r="AB44">
        <v>2</v>
      </c>
      <c r="AC44">
        <v>1</v>
      </c>
      <c r="AD44">
        <v>0</v>
      </c>
      <c r="AE44">
        <v>0</v>
      </c>
      <c r="AF44">
        <v>10</v>
      </c>
      <c r="AG44">
        <v>8</v>
      </c>
      <c r="AH44">
        <v>18</v>
      </c>
      <c r="AI44" s="79">
        <v>45.100099999999998</v>
      </c>
    </row>
    <row r="45" spans="1:35" x14ac:dyDescent="0.35">
      <c r="A45" t="s">
        <v>99</v>
      </c>
      <c r="C45" t="s">
        <v>100</v>
      </c>
      <c r="D45">
        <v>0</v>
      </c>
      <c r="E45">
        <v>2</v>
      </c>
      <c r="F45">
        <v>0</v>
      </c>
      <c r="G45">
        <v>1</v>
      </c>
      <c r="H45">
        <v>0</v>
      </c>
      <c r="I45">
        <v>0</v>
      </c>
      <c r="J45">
        <v>0</v>
      </c>
      <c r="K45">
        <v>0</v>
      </c>
      <c r="L45">
        <v>9</v>
      </c>
      <c r="M45">
        <v>18</v>
      </c>
      <c r="N45">
        <v>0</v>
      </c>
      <c r="O45">
        <v>0</v>
      </c>
      <c r="P45">
        <v>0</v>
      </c>
      <c r="Q45">
        <v>0</v>
      </c>
      <c r="R45">
        <v>0</v>
      </c>
      <c r="S45">
        <v>1</v>
      </c>
      <c r="T45">
        <v>0</v>
      </c>
      <c r="U45">
        <v>0</v>
      </c>
      <c r="V45">
        <v>0</v>
      </c>
      <c r="W45">
        <v>0</v>
      </c>
      <c r="X45">
        <v>8</v>
      </c>
      <c r="Y45">
        <v>17</v>
      </c>
      <c r="Z45">
        <v>0</v>
      </c>
      <c r="AA45">
        <v>4</v>
      </c>
      <c r="AB45">
        <v>1</v>
      </c>
      <c r="AC45">
        <v>1</v>
      </c>
      <c r="AD45">
        <v>0</v>
      </c>
      <c r="AE45">
        <v>0</v>
      </c>
      <c r="AF45">
        <v>9</v>
      </c>
      <c r="AG45">
        <v>22</v>
      </c>
      <c r="AH45">
        <v>31</v>
      </c>
      <c r="AI45" s="79">
        <v>45.110100000000003</v>
      </c>
    </row>
    <row r="46" spans="1:35" x14ac:dyDescent="0.35">
      <c r="A46" t="s">
        <v>257</v>
      </c>
      <c r="B46" t="s">
        <v>258</v>
      </c>
      <c r="C46" t="s">
        <v>140</v>
      </c>
      <c r="D46">
        <v>1</v>
      </c>
      <c r="E46">
        <v>0</v>
      </c>
      <c r="F46">
        <v>1</v>
      </c>
      <c r="G46">
        <v>3</v>
      </c>
      <c r="H46">
        <v>0</v>
      </c>
      <c r="I46">
        <v>1</v>
      </c>
      <c r="J46">
        <v>0</v>
      </c>
      <c r="K46">
        <v>1</v>
      </c>
      <c r="L46">
        <v>26</v>
      </c>
      <c r="M46">
        <v>47</v>
      </c>
      <c r="N46">
        <v>0</v>
      </c>
      <c r="O46">
        <v>0</v>
      </c>
      <c r="P46">
        <v>0</v>
      </c>
      <c r="Q46">
        <v>1</v>
      </c>
      <c r="R46">
        <v>0</v>
      </c>
      <c r="S46">
        <v>3</v>
      </c>
      <c r="T46">
        <v>0</v>
      </c>
      <c r="U46">
        <v>2</v>
      </c>
      <c r="V46">
        <v>0</v>
      </c>
      <c r="W46">
        <v>0</v>
      </c>
      <c r="X46">
        <v>13</v>
      </c>
      <c r="Y46">
        <v>33</v>
      </c>
      <c r="Z46">
        <v>11</v>
      </c>
      <c r="AA46">
        <v>19</v>
      </c>
      <c r="AB46">
        <v>4</v>
      </c>
      <c r="AC46">
        <v>6</v>
      </c>
      <c r="AD46">
        <v>0</v>
      </c>
      <c r="AE46">
        <v>0</v>
      </c>
      <c r="AF46">
        <v>28</v>
      </c>
      <c r="AG46">
        <v>58</v>
      </c>
      <c r="AH46">
        <v>86</v>
      </c>
      <c r="AI46" s="79">
        <v>24.010100000000001</v>
      </c>
    </row>
    <row r="50" spans="1:35" x14ac:dyDescent="0.35">
      <c r="A50" t="s">
        <v>103</v>
      </c>
      <c r="B50" t="s">
        <v>25</v>
      </c>
      <c r="C50" t="s">
        <v>233</v>
      </c>
      <c r="D50" s="80">
        <v>4</v>
      </c>
      <c r="E50" s="80">
        <v>1</v>
      </c>
      <c r="F50" s="80">
        <v>1</v>
      </c>
      <c r="G50" s="80">
        <v>1</v>
      </c>
      <c r="H50" s="80">
        <v>0</v>
      </c>
      <c r="I50" s="80">
        <v>0</v>
      </c>
      <c r="J50" s="80">
        <v>0</v>
      </c>
      <c r="K50" s="80">
        <v>0</v>
      </c>
      <c r="L50" s="80">
        <v>3</v>
      </c>
      <c r="M50" s="80">
        <v>1</v>
      </c>
      <c r="N50" s="80">
        <v>0</v>
      </c>
      <c r="O50" s="80">
        <v>0</v>
      </c>
      <c r="P50" s="80">
        <v>6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3</v>
      </c>
      <c r="Y50" s="80">
        <v>1</v>
      </c>
      <c r="Z50" s="80">
        <v>8</v>
      </c>
      <c r="AA50" s="80">
        <v>2</v>
      </c>
      <c r="AB50" s="80">
        <v>3</v>
      </c>
      <c r="AC50" s="80">
        <v>0</v>
      </c>
      <c r="AD50" s="80">
        <v>0</v>
      </c>
      <c r="AE50" s="80">
        <v>0</v>
      </c>
      <c r="AF50" s="80">
        <v>14</v>
      </c>
      <c r="AG50" s="80">
        <v>3</v>
      </c>
      <c r="AH50" s="80">
        <v>17</v>
      </c>
      <c r="AI50" s="79">
        <v>4.0201000000000002</v>
      </c>
    </row>
    <row r="51" spans="1:35" x14ac:dyDescent="0.35">
      <c r="A51" t="s">
        <v>271</v>
      </c>
      <c r="B51" t="s">
        <v>104</v>
      </c>
      <c r="C51" t="s">
        <v>233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2</v>
      </c>
      <c r="Q51" s="80">
        <v>3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2</v>
      </c>
      <c r="AA51" s="80">
        <v>2</v>
      </c>
      <c r="AB51" s="80">
        <v>0</v>
      </c>
      <c r="AC51" s="80">
        <v>1</v>
      </c>
      <c r="AD51" s="80">
        <v>0</v>
      </c>
      <c r="AE51" s="80">
        <v>0</v>
      </c>
      <c r="AF51" s="80">
        <v>2</v>
      </c>
      <c r="AG51" s="80">
        <v>3</v>
      </c>
      <c r="AH51" s="80">
        <v>5</v>
      </c>
      <c r="AI51" s="79">
        <v>4.0601000000000003</v>
      </c>
    </row>
    <row r="52" spans="1:35" x14ac:dyDescent="0.35">
      <c r="A52" t="s">
        <v>270</v>
      </c>
      <c r="B52" t="s">
        <v>105</v>
      </c>
      <c r="C52" t="s">
        <v>233</v>
      </c>
      <c r="D52" s="80">
        <v>1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1</v>
      </c>
      <c r="M52" s="80">
        <v>1</v>
      </c>
      <c r="N52" s="80">
        <v>0</v>
      </c>
      <c r="O52" s="80">
        <v>0</v>
      </c>
      <c r="P52" s="80">
        <v>0</v>
      </c>
      <c r="Q52" s="80">
        <v>1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2</v>
      </c>
      <c r="AA52" s="80">
        <v>2</v>
      </c>
      <c r="AB52" s="80">
        <v>0</v>
      </c>
      <c r="AC52" s="80">
        <v>0</v>
      </c>
      <c r="AD52" s="80">
        <v>0</v>
      </c>
      <c r="AE52" s="80">
        <v>0</v>
      </c>
      <c r="AF52" s="80">
        <v>2</v>
      </c>
      <c r="AG52" s="80">
        <v>2</v>
      </c>
      <c r="AH52" s="80">
        <v>4</v>
      </c>
      <c r="AI52" s="79">
        <v>4.0301</v>
      </c>
    </row>
    <row r="53" spans="1:35" x14ac:dyDescent="0.35">
      <c r="A53" t="s">
        <v>136</v>
      </c>
      <c r="B53" t="s">
        <v>138</v>
      </c>
      <c r="C53" t="s">
        <v>233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1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1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1</v>
      </c>
      <c r="AH53" s="80">
        <v>1</v>
      </c>
      <c r="AI53" s="79">
        <v>26.110299999999999</v>
      </c>
    </row>
    <row r="54" spans="1:35" x14ac:dyDescent="0.35">
      <c r="A54" t="s">
        <v>28</v>
      </c>
      <c r="B54" t="s">
        <v>106</v>
      </c>
      <c r="C54" t="s">
        <v>233</v>
      </c>
      <c r="D54" s="80">
        <v>0</v>
      </c>
      <c r="E54" s="80">
        <v>3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1</v>
      </c>
      <c r="Z54" s="80">
        <v>0</v>
      </c>
      <c r="AA54" s="80">
        <v>2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3</v>
      </c>
      <c r="AH54" s="80">
        <v>3</v>
      </c>
      <c r="AI54" s="79">
        <v>52.030099999999997</v>
      </c>
    </row>
    <row r="55" spans="1:35" x14ac:dyDescent="0.35">
      <c r="A55" t="s">
        <v>264</v>
      </c>
      <c r="B55" t="s">
        <v>35</v>
      </c>
      <c r="C55" t="s">
        <v>233</v>
      </c>
      <c r="D55" s="80">
        <v>4</v>
      </c>
      <c r="E55" s="80">
        <v>6</v>
      </c>
      <c r="F55" s="80">
        <v>0</v>
      </c>
      <c r="G55" s="80">
        <v>1</v>
      </c>
      <c r="H55" s="80">
        <v>0</v>
      </c>
      <c r="I55" s="80">
        <v>0</v>
      </c>
      <c r="J55" s="80">
        <v>1</v>
      </c>
      <c r="K55" s="80">
        <v>0</v>
      </c>
      <c r="L55" s="80">
        <v>9</v>
      </c>
      <c r="M55" s="80">
        <v>9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2</v>
      </c>
      <c r="Y55" s="80">
        <v>2</v>
      </c>
      <c r="Z55" s="80">
        <v>10</v>
      </c>
      <c r="AA55" s="80">
        <v>14</v>
      </c>
      <c r="AB55" s="80">
        <v>2</v>
      </c>
      <c r="AC55" s="80">
        <v>0</v>
      </c>
      <c r="AD55" s="80">
        <v>0</v>
      </c>
      <c r="AE55" s="80">
        <v>0</v>
      </c>
      <c r="AF55" s="80">
        <v>14</v>
      </c>
      <c r="AG55" s="80">
        <v>16</v>
      </c>
      <c r="AH55" s="80">
        <v>30</v>
      </c>
      <c r="AI55" s="79">
        <v>52.020099999999999</v>
      </c>
    </row>
    <row r="56" spans="1:35" x14ac:dyDescent="0.35">
      <c r="A56" t="s">
        <v>277</v>
      </c>
      <c r="B56" t="s">
        <v>107</v>
      </c>
      <c r="C56" t="s">
        <v>233</v>
      </c>
      <c r="D56" s="80">
        <v>5</v>
      </c>
      <c r="E56" s="80">
        <v>2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1</v>
      </c>
      <c r="L56" s="80">
        <v>4</v>
      </c>
      <c r="M56" s="80">
        <v>4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8</v>
      </c>
      <c r="AA56" s="80">
        <v>6</v>
      </c>
      <c r="AB56" s="80">
        <v>1</v>
      </c>
      <c r="AC56" s="80">
        <v>1</v>
      </c>
      <c r="AD56" s="80">
        <v>0</v>
      </c>
      <c r="AE56" s="80">
        <v>0</v>
      </c>
      <c r="AF56" s="80">
        <v>9</v>
      </c>
      <c r="AG56" s="80">
        <v>7</v>
      </c>
      <c r="AH56" s="80">
        <v>16</v>
      </c>
      <c r="AI56" s="79">
        <v>52.020499999999998</v>
      </c>
    </row>
    <row r="57" spans="1:35" x14ac:dyDescent="0.35">
      <c r="A57" t="s">
        <v>267</v>
      </c>
      <c r="B57" t="s">
        <v>39</v>
      </c>
      <c r="C57" t="s">
        <v>233</v>
      </c>
      <c r="D57" s="80">
        <v>1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1</v>
      </c>
      <c r="N57" s="80">
        <v>0</v>
      </c>
      <c r="O57" s="80">
        <v>0</v>
      </c>
      <c r="P57" s="80">
        <v>0</v>
      </c>
      <c r="Q57" s="80">
        <v>1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1</v>
      </c>
      <c r="AA57" s="80">
        <v>1</v>
      </c>
      <c r="AB57" s="80">
        <v>0</v>
      </c>
      <c r="AC57" s="80">
        <v>1</v>
      </c>
      <c r="AD57" s="80">
        <v>0</v>
      </c>
      <c r="AE57" s="80">
        <v>0</v>
      </c>
      <c r="AF57" s="80">
        <v>1</v>
      </c>
      <c r="AG57" s="80">
        <v>2</v>
      </c>
      <c r="AH57" s="80">
        <v>3</v>
      </c>
      <c r="AI57" s="79">
        <v>52.090400000000002</v>
      </c>
    </row>
    <row r="58" spans="1:35" x14ac:dyDescent="0.35">
      <c r="A58" t="s">
        <v>278</v>
      </c>
      <c r="B58" t="s">
        <v>109</v>
      </c>
      <c r="C58" t="s">
        <v>233</v>
      </c>
      <c r="D58" s="80">
        <v>1</v>
      </c>
      <c r="E58" s="80">
        <v>0</v>
      </c>
      <c r="F58" s="80">
        <v>1</v>
      </c>
      <c r="G58" s="80">
        <v>0</v>
      </c>
      <c r="H58" s="80">
        <v>0</v>
      </c>
      <c r="I58" s="80">
        <v>0</v>
      </c>
      <c r="J58" s="80">
        <v>1</v>
      </c>
      <c r="K58" s="80">
        <v>0</v>
      </c>
      <c r="L58" s="80">
        <v>1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4</v>
      </c>
      <c r="AA58" s="80">
        <v>0</v>
      </c>
      <c r="AB58" s="80">
        <v>0</v>
      </c>
      <c r="AC58" s="80">
        <v>0</v>
      </c>
      <c r="AD58" s="80">
        <v>0</v>
      </c>
      <c r="AE58" s="80">
        <v>0</v>
      </c>
      <c r="AF58" s="80">
        <v>4</v>
      </c>
      <c r="AG58" s="80">
        <v>0</v>
      </c>
      <c r="AH58" s="80">
        <v>4</v>
      </c>
      <c r="AI58" s="79">
        <v>52.020899999999997</v>
      </c>
    </row>
    <row r="59" spans="1:35" x14ac:dyDescent="0.35">
      <c r="A59" t="s">
        <v>137</v>
      </c>
      <c r="B59" t="s">
        <v>45</v>
      </c>
      <c r="C59" t="s">
        <v>233</v>
      </c>
      <c r="D59" s="80">
        <v>0</v>
      </c>
      <c r="E59" s="80">
        <v>0</v>
      </c>
      <c r="F59" s="80">
        <v>0</v>
      </c>
      <c r="G59" s="80">
        <v>0</v>
      </c>
      <c r="H59" s="80">
        <v>0</v>
      </c>
      <c r="I59" s="80">
        <v>0</v>
      </c>
      <c r="J59" s="80">
        <v>0</v>
      </c>
      <c r="K59" s="80">
        <v>0</v>
      </c>
      <c r="L59" s="80">
        <v>3</v>
      </c>
      <c r="M59" s="80">
        <v>2</v>
      </c>
      <c r="N59" s="80">
        <v>0</v>
      </c>
      <c r="O59" s="80">
        <v>0</v>
      </c>
      <c r="P59" s="80">
        <v>0</v>
      </c>
      <c r="Q59" s="80">
        <v>0</v>
      </c>
      <c r="R59" s="80">
        <v>0</v>
      </c>
      <c r="S59" s="80">
        <v>0</v>
      </c>
      <c r="T59" s="80">
        <v>0</v>
      </c>
      <c r="U59" s="80">
        <v>0</v>
      </c>
      <c r="V59" s="80">
        <v>0</v>
      </c>
      <c r="W59" s="80">
        <v>0</v>
      </c>
      <c r="X59" s="80">
        <v>1</v>
      </c>
      <c r="Y59" s="80">
        <v>1</v>
      </c>
      <c r="Z59" s="80">
        <v>2</v>
      </c>
      <c r="AA59" s="80">
        <v>1</v>
      </c>
      <c r="AB59" s="80">
        <v>0</v>
      </c>
      <c r="AC59" s="80">
        <v>0</v>
      </c>
      <c r="AD59" s="80">
        <v>0</v>
      </c>
      <c r="AE59" s="80">
        <v>0</v>
      </c>
      <c r="AF59" s="80">
        <v>3</v>
      </c>
      <c r="AG59" s="80">
        <v>2</v>
      </c>
      <c r="AH59" s="80">
        <v>5</v>
      </c>
      <c r="AI59" s="79">
        <v>9.0401000000000007</v>
      </c>
    </row>
    <row r="60" spans="1:35" x14ac:dyDescent="0.35">
      <c r="A60" t="s">
        <v>275</v>
      </c>
      <c r="B60" t="s">
        <v>111</v>
      </c>
      <c r="C60" t="s">
        <v>233</v>
      </c>
      <c r="D60" s="80">
        <v>0</v>
      </c>
      <c r="E60" s="80">
        <v>0</v>
      </c>
      <c r="F60" s="80">
        <v>0</v>
      </c>
      <c r="G60" s="80">
        <v>0</v>
      </c>
      <c r="H60" s="80">
        <v>0</v>
      </c>
      <c r="I60" s="80">
        <v>0</v>
      </c>
      <c r="J60" s="80">
        <v>0</v>
      </c>
      <c r="K60" s="80">
        <v>0</v>
      </c>
      <c r="L60" s="80">
        <v>1</v>
      </c>
      <c r="M60" s="80">
        <v>1</v>
      </c>
      <c r="N60" s="80">
        <v>0</v>
      </c>
      <c r="O60" s="80">
        <v>0</v>
      </c>
      <c r="P60" s="80">
        <v>1</v>
      </c>
      <c r="Q60" s="80">
        <v>0</v>
      </c>
      <c r="R60" s="80">
        <v>0</v>
      </c>
      <c r="S60" s="80">
        <v>0</v>
      </c>
      <c r="T60" s="80">
        <v>0</v>
      </c>
      <c r="U60" s="80">
        <v>0</v>
      </c>
      <c r="V60" s="80">
        <v>0</v>
      </c>
      <c r="W60" s="80">
        <v>0</v>
      </c>
      <c r="X60" s="80">
        <v>0</v>
      </c>
      <c r="Y60" s="80">
        <v>0</v>
      </c>
      <c r="Z60" s="80">
        <v>2</v>
      </c>
      <c r="AA60" s="80">
        <v>0</v>
      </c>
      <c r="AB60" s="80">
        <v>0</v>
      </c>
      <c r="AC60" s="80">
        <v>1</v>
      </c>
      <c r="AD60" s="80">
        <v>0</v>
      </c>
      <c r="AE60" s="80">
        <v>0</v>
      </c>
      <c r="AF60" s="80">
        <v>2</v>
      </c>
      <c r="AG60" s="80">
        <v>1</v>
      </c>
      <c r="AH60" s="80">
        <v>3</v>
      </c>
      <c r="AI60" s="79">
        <v>13.1205</v>
      </c>
    </row>
    <row r="61" spans="1:35" x14ac:dyDescent="0.35">
      <c r="A61" t="s">
        <v>274</v>
      </c>
      <c r="B61" t="s">
        <v>231</v>
      </c>
      <c r="C61" t="s">
        <v>233</v>
      </c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1</v>
      </c>
      <c r="M61" s="80">
        <v>4</v>
      </c>
      <c r="N61" s="80">
        <v>0</v>
      </c>
      <c r="O61" s="80">
        <v>0</v>
      </c>
      <c r="P61" s="80">
        <v>0</v>
      </c>
      <c r="Q61" s="80">
        <v>0</v>
      </c>
      <c r="R61" s="80">
        <v>0</v>
      </c>
      <c r="S61" s="80">
        <v>0</v>
      </c>
      <c r="T61" s="80">
        <v>0</v>
      </c>
      <c r="U61" s="80">
        <v>0</v>
      </c>
      <c r="V61" s="80">
        <v>0</v>
      </c>
      <c r="W61" s="80">
        <v>0</v>
      </c>
      <c r="X61" s="80">
        <v>0</v>
      </c>
      <c r="Y61" s="80">
        <v>0</v>
      </c>
      <c r="Z61" s="80">
        <v>1</v>
      </c>
      <c r="AA61" s="80">
        <v>1</v>
      </c>
      <c r="AB61" s="80">
        <v>0</v>
      </c>
      <c r="AC61" s="80">
        <v>3</v>
      </c>
      <c r="AD61" s="80">
        <v>0</v>
      </c>
      <c r="AE61" s="80">
        <v>0</v>
      </c>
      <c r="AF61" s="80">
        <v>1</v>
      </c>
      <c r="AG61" s="80">
        <v>4</v>
      </c>
      <c r="AH61" s="80">
        <v>5</v>
      </c>
      <c r="AI61" s="79">
        <v>13.040699999999999</v>
      </c>
    </row>
    <row r="62" spans="1:35" x14ac:dyDescent="0.35">
      <c r="A62" t="s">
        <v>272</v>
      </c>
      <c r="B62" t="s">
        <v>112</v>
      </c>
      <c r="C62" t="s">
        <v>233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4</v>
      </c>
      <c r="N62" s="80">
        <v>0</v>
      </c>
      <c r="O62" s="80">
        <v>0</v>
      </c>
      <c r="P62" s="80">
        <v>0</v>
      </c>
      <c r="Q62" s="80">
        <v>2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5</v>
      </c>
      <c r="AB62" s="80">
        <v>0</v>
      </c>
      <c r="AC62" s="80">
        <v>1</v>
      </c>
      <c r="AD62" s="80">
        <v>0</v>
      </c>
      <c r="AE62" s="80">
        <v>0</v>
      </c>
      <c r="AF62" s="80">
        <v>0</v>
      </c>
      <c r="AG62" s="80">
        <v>6</v>
      </c>
      <c r="AH62" s="80">
        <v>6</v>
      </c>
      <c r="AI62" s="79">
        <v>13.040100000000001</v>
      </c>
    </row>
    <row r="63" spans="1:35" x14ac:dyDescent="0.35">
      <c r="A63" t="s">
        <v>273</v>
      </c>
      <c r="B63" t="s">
        <v>114</v>
      </c>
      <c r="C63" t="s">
        <v>233</v>
      </c>
      <c r="D63" s="80">
        <v>0</v>
      </c>
      <c r="E63" s="80">
        <v>1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1</v>
      </c>
      <c r="M63" s="80">
        <v>2</v>
      </c>
      <c r="N63" s="80">
        <v>0</v>
      </c>
      <c r="O63" s="80">
        <v>0</v>
      </c>
      <c r="P63" s="80">
        <v>0</v>
      </c>
      <c r="Q63" s="80">
        <v>0</v>
      </c>
      <c r="R63" s="80">
        <v>1</v>
      </c>
      <c r="S63" s="80">
        <v>1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2</v>
      </c>
      <c r="Z63" s="80">
        <v>1</v>
      </c>
      <c r="AA63" s="80">
        <v>2</v>
      </c>
      <c r="AB63" s="80">
        <v>1</v>
      </c>
      <c r="AC63" s="80">
        <v>0</v>
      </c>
      <c r="AD63" s="80">
        <v>0</v>
      </c>
      <c r="AE63" s="80">
        <v>0</v>
      </c>
      <c r="AF63" s="80">
        <v>2</v>
      </c>
      <c r="AG63" s="80">
        <v>4</v>
      </c>
      <c r="AH63" s="80">
        <v>6</v>
      </c>
      <c r="AI63" s="79">
        <v>13.0406</v>
      </c>
    </row>
    <row r="64" spans="1:35" x14ac:dyDescent="0.35">
      <c r="A64" t="s">
        <v>117</v>
      </c>
      <c r="B64" t="s">
        <v>118</v>
      </c>
      <c r="C64" t="s">
        <v>233</v>
      </c>
      <c r="D64" s="80">
        <v>1</v>
      </c>
      <c r="E64" s="80">
        <v>0</v>
      </c>
      <c r="F64" s="80">
        <v>1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10</v>
      </c>
      <c r="M64" s="80">
        <v>6</v>
      </c>
      <c r="N64" s="80">
        <v>0</v>
      </c>
      <c r="O64" s="80">
        <v>0</v>
      </c>
      <c r="P64" s="80">
        <v>0</v>
      </c>
      <c r="Q64" s="80">
        <v>0</v>
      </c>
      <c r="R64" s="80">
        <v>1</v>
      </c>
      <c r="S64" s="80">
        <v>0</v>
      </c>
      <c r="T64" s="80">
        <v>0</v>
      </c>
      <c r="U64" s="80">
        <v>0</v>
      </c>
      <c r="V64" s="80">
        <v>0</v>
      </c>
      <c r="W64" s="80">
        <v>0</v>
      </c>
      <c r="X64" s="80">
        <v>1</v>
      </c>
      <c r="Y64" s="80">
        <v>2</v>
      </c>
      <c r="Z64" s="80">
        <v>10</v>
      </c>
      <c r="AA64" s="80">
        <v>4</v>
      </c>
      <c r="AB64" s="80">
        <v>2</v>
      </c>
      <c r="AC64" s="80">
        <v>0</v>
      </c>
      <c r="AD64" s="80">
        <v>0</v>
      </c>
      <c r="AE64" s="80">
        <v>0</v>
      </c>
      <c r="AF64" s="80">
        <v>13</v>
      </c>
      <c r="AG64" s="80">
        <v>6</v>
      </c>
      <c r="AH64" s="80">
        <v>19</v>
      </c>
      <c r="AI64" s="79">
        <v>14.0101</v>
      </c>
    </row>
    <row r="65" spans="1:35" x14ac:dyDescent="0.35"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</row>
    <row r="66" spans="1:35" x14ac:dyDescent="0.35">
      <c r="A66" t="s">
        <v>280</v>
      </c>
      <c r="B66" s="80" t="s">
        <v>132</v>
      </c>
      <c r="C66" s="80" t="s">
        <v>233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1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1</v>
      </c>
      <c r="AB66" s="80">
        <v>0</v>
      </c>
      <c r="AC66" s="80">
        <v>0</v>
      </c>
      <c r="AD66" s="80">
        <v>0</v>
      </c>
      <c r="AE66" s="80">
        <v>0</v>
      </c>
      <c r="AF66" s="81">
        <v>0</v>
      </c>
      <c r="AG66" s="81">
        <v>1</v>
      </c>
      <c r="AH66" s="81">
        <v>1</v>
      </c>
      <c r="AI66">
        <v>26.130500000000001</v>
      </c>
    </row>
    <row r="67" spans="1:35" x14ac:dyDescent="0.35">
      <c r="A67" t="s">
        <v>264</v>
      </c>
      <c r="B67" s="80" t="s">
        <v>35</v>
      </c>
      <c r="C67" s="80" t="s">
        <v>233</v>
      </c>
      <c r="D67" s="80">
        <v>1</v>
      </c>
      <c r="E67" s="80">
        <v>1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1</v>
      </c>
      <c r="AB67" s="80">
        <v>1</v>
      </c>
      <c r="AC67" s="80">
        <v>0</v>
      </c>
      <c r="AD67" s="80">
        <v>0</v>
      </c>
      <c r="AE67" s="80">
        <v>0</v>
      </c>
      <c r="AF67" s="80">
        <v>1</v>
      </c>
      <c r="AG67" s="80">
        <v>1</v>
      </c>
      <c r="AH67" s="80">
        <v>2</v>
      </c>
      <c r="AI67">
        <v>52.020099999999999</v>
      </c>
    </row>
    <row r="68" spans="1:35" x14ac:dyDescent="0.35">
      <c r="A68" t="s">
        <v>281</v>
      </c>
      <c r="B68" s="80" t="s">
        <v>282</v>
      </c>
      <c r="C68" s="80" t="s">
        <v>233</v>
      </c>
      <c r="D68" s="80">
        <v>2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2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2</v>
      </c>
      <c r="AG68" s="80">
        <v>0</v>
      </c>
      <c r="AH68" s="80">
        <v>2</v>
      </c>
      <c r="AI68">
        <v>49.999899999999997</v>
      </c>
    </row>
    <row r="69" spans="1:35" x14ac:dyDescent="0.35">
      <c r="A69" t="s">
        <v>278</v>
      </c>
      <c r="B69" s="80" t="s">
        <v>112</v>
      </c>
      <c r="C69" s="80" t="s">
        <v>233</v>
      </c>
      <c r="D69" s="80">
        <v>0</v>
      </c>
      <c r="E69" s="80">
        <v>1</v>
      </c>
      <c r="F69" s="80">
        <v>1</v>
      </c>
      <c r="G69" s="80">
        <v>0</v>
      </c>
      <c r="H69" s="80">
        <v>0</v>
      </c>
      <c r="I69" s="80">
        <v>0</v>
      </c>
      <c r="J69" s="80">
        <v>0</v>
      </c>
      <c r="K69" s="80">
        <v>0</v>
      </c>
      <c r="L69" s="80">
        <v>4</v>
      </c>
      <c r="M69" s="80">
        <v>6</v>
      </c>
      <c r="N69" s="80">
        <v>0</v>
      </c>
      <c r="O69" s="80">
        <v>0</v>
      </c>
      <c r="P69" s="80">
        <v>0</v>
      </c>
      <c r="Q69" s="80">
        <v>0</v>
      </c>
      <c r="R69" s="80">
        <v>0</v>
      </c>
      <c r="S69" s="80">
        <v>0</v>
      </c>
      <c r="T69" s="80">
        <v>0</v>
      </c>
      <c r="U69" s="80">
        <v>0</v>
      </c>
      <c r="V69" s="80">
        <v>0</v>
      </c>
      <c r="W69" s="80">
        <v>0</v>
      </c>
      <c r="X69" s="80">
        <v>0</v>
      </c>
      <c r="Y69" s="80">
        <v>0</v>
      </c>
      <c r="Z69" s="80">
        <v>0</v>
      </c>
      <c r="AA69" s="80">
        <v>2</v>
      </c>
      <c r="AB69" s="80">
        <v>5</v>
      </c>
      <c r="AC69" s="80">
        <v>5</v>
      </c>
      <c r="AD69" s="80">
        <v>0</v>
      </c>
      <c r="AE69" s="80">
        <v>0</v>
      </c>
      <c r="AF69" s="80">
        <v>5</v>
      </c>
      <c r="AG69" s="80">
        <v>7</v>
      </c>
      <c r="AH69" s="80">
        <v>12</v>
      </c>
      <c r="AI69">
        <v>13.040100000000001</v>
      </c>
    </row>
    <row r="70" spans="1:35" x14ac:dyDescent="0.35">
      <c r="A70" t="s">
        <v>273</v>
      </c>
      <c r="B70" s="80" t="s">
        <v>114</v>
      </c>
      <c r="C70" s="80" t="s">
        <v>233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1</v>
      </c>
      <c r="M70" s="80">
        <v>2</v>
      </c>
      <c r="N70" s="80">
        <v>0</v>
      </c>
      <c r="O70" s="80">
        <v>0</v>
      </c>
      <c r="P70" s="80">
        <v>0</v>
      </c>
      <c r="Q70" s="80">
        <v>0</v>
      </c>
      <c r="R70" s="80">
        <v>0</v>
      </c>
      <c r="S70" s="80">
        <v>0</v>
      </c>
      <c r="T70" s="80">
        <v>0</v>
      </c>
      <c r="U70" s="80">
        <v>0</v>
      </c>
      <c r="V70" s="80">
        <v>0</v>
      </c>
      <c r="W70" s="80">
        <v>0</v>
      </c>
      <c r="X70" s="80">
        <v>0</v>
      </c>
      <c r="Y70" s="80">
        <v>0</v>
      </c>
      <c r="Z70" s="80">
        <v>1</v>
      </c>
      <c r="AA70" s="80">
        <v>1</v>
      </c>
      <c r="AB70" s="80">
        <v>0</v>
      </c>
      <c r="AC70" s="80">
        <v>1</v>
      </c>
      <c r="AD70" s="80">
        <v>0</v>
      </c>
      <c r="AE70" s="80">
        <v>0</v>
      </c>
      <c r="AF70" s="80">
        <v>1</v>
      </c>
      <c r="AG70" s="80">
        <v>2</v>
      </c>
      <c r="AH70" s="80">
        <v>3</v>
      </c>
      <c r="AI70">
        <v>13.0406</v>
      </c>
    </row>
    <row r="71" spans="1:35" x14ac:dyDescent="0.35">
      <c r="A71" t="s">
        <v>274</v>
      </c>
      <c r="B71" s="80" t="s">
        <v>127</v>
      </c>
      <c r="C71" s="80" t="s">
        <v>233</v>
      </c>
      <c r="D71" s="80">
        <v>0</v>
      </c>
      <c r="E71" s="80">
        <v>0</v>
      </c>
      <c r="F71" s="80">
        <v>1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7</v>
      </c>
      <c r="M71" s="80">
        <v>13</v>
      </c>
      <c r="N71" s="80">
        <v>0</v>
      </c>
      <c r="O71" s="80">
        <v>0</v>
      </c>
      <c r="P71" s="80">
        <v>0</v>
      </c>
      <c r="Q71" s="80">
        <v>1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  <c r="Z71" s="80">
        <v>2</v>
      </c>
      <c r="AA71" s="80">
        <v>0</v>
      </c>
      <c r="AB71" s="80">
        <v>6</v>
      </c>
      <c r="AC71" s="80">
        <v>14</v>
      </c>
      <c r="AD71" s="80">
        <v>0</v>
      </c>
      <c r="AE71" s="80">
        <v>0</v>
      </c>
      <c r="AF71" s="80">
        <v>8</v>
      </c>
      <c r="AG71" s="80">
        <v>14</v>
      </c>
      <c r="AH71" s="80">
        <v>22</v>
      </c>
      <c r="AI71">
        <v>13.040699999999999</v>
      </c>
    </row>
    <row r="72" spans="1:35" x14ac:dyDescent="0.35">
      <c r="A72" t="s">
        <v>83</v>
      </c>
      <c r="B72" s="80" t="s">
        <v>116</v>
      </c>
      <c r="C72" s="80" t="s">
        <v>233</v>
      </c>
      <c r="D72" s="80">
        <v>0</v>
      </c>
      <c r="E72" s="80">
        <v>1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80">
        <v>0</v>
      </c>
      <c r="N72" s="80">
        <v>0</v>
      </c>
      <c r="O72" s="80">
        <v>0</v>
      </c>
      <c r="P72" s="80">
        <v>0</v>
      </c>
      <c r="Q72" s="80">
        <v>0</v>
      </c>
      <c r="R72" s="80">
        <v>0</v>
      </c>
      <c r="S72" s="80">
        <v>0</v>
      </c>
      <c r="T72" s="80">
        <v>0</v>
      </c>
      <c r="U72" s="80">
        <v>0</v>
      </c>
      <c r="V72" s="80">
        <v>0</v>
      </c>
      <c r="W72" s="80">
        <v>0</v>
      </c>
      <c r="X72" s="80">
        <v>0</v>
      </c>
      <c r="Y72" s="80">
        <v>0</v>
      </c>
      <c r="Z72" s="80">
        <v>0</v>
      </c>
      <c r="AA72" s="80">
        <v>1</v>
      </c>
      <c r="AB72" s="80">
        <v>0</v>
      </c>
      <c r="AC72" s="80">
        <v>0</v>
      </c>
      <c r="AD72" s="80">
        <v>0</v>
      </c>
      <c r="AE72" s="80">
        <v>0</v>
      </c>
      <c r="AF72" s="80">
        <v>0</v>
      </c>
      <c r="AG72" s="80">
        <v>1</v>
      </c>
      <c r="AH72" s="80">
        <v>1</v>
      </c>
      <c r="AI72">
        <v>13.1311</v>
      </c>
    </row>
    <row r="73" spans="1:35" x14ac:dyDescent="0.35">
      <c r="A73" t="s">
        <v>117</v>
      </c>
      <c r="B73" t="s">
        <v>118</v>
      </c>
      <c r="C73" s="80" t="s">
        <v>233</v>
      </c>
      <c r="D73" s="80">
        <v>1</v>
      </c>
      <c r="E73" s="80">
        <v>1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6</v>
      </c>
      <c r="M73" s="80">
        <v>1</v>
      </c>
      <c r="N73" s="80">
        <v>0</v>
      </c>
      <c r="O73" s="80">
        <v>0</v>
      </c>
      <c r="P73" s="80">
        <v>0</v>
      </c>
      <c r="Q73" s="80">
        <v>0</v>
      </c>
      <c r="R73" s="80">
        <v>0</v>
      </c>
      <c r="S73" s="80">
        <v>0</v>
      </c>
      <c r="T73" s="80">
        <v>0</v>
      </c>
      <c r="U73" s="80">
        <v>0</v>
      </c>
      <c r="V73" s="80">
        <v>0</v>
      </c>
      <c r="W73" s="80">
        <v>0</v>
      </c>
      <c r="X73" s="80">
        <v>0</v>
      </c>
      <c r="Y73" s="80">
        <v>0</v>
      </c>
      <c r="Z73" s="80">
        <v>3</v>
      </c>
      <c r="AA73" s="80">
        <v>2</v>
      </c>
      <c r="AB73" s="80">
        <v>4</v>
      </c>
      <c r="AC73" s="80">
        <v>0</v>
      </c>
      <c r="AD73" s="80">
        <v>0</v>
      </c>
      <c r="AE73" s="80">
        <v>0</v>
      </c>
      <c r="AF73" s="80">
        <v>7</v>
      </c>
      <c r="AG73" s="80">
        <v>2</v>
      </c>
      <c r="AH73" s="80">
        <v>9</v>
      </c>
      <c r="AI73">
        <v>14.0101</v>
      </c>
    </row>
    <row r="74" spans="1:35" x14ac:dyDescent="0.35">
      <c r="A74" t="s">
        <v>276</v>
      </c>
      <c r="B74" t="s">
        <v>121</v>
      </c>
      <c r="C74" s="80" t="s">
        <v>233</v>
      </c>
      <c r="D74" s="80">
        <v>1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1</v>
      </c>
      <c r="M74" s="80">
        <v>4</v>
      </c>
      <c r="N74" s="80">
        <v>0</v>
      </c>
      <c r="O74" s="80">
        <v>0</v>
      </c>
      <c r="P74" s="80">
        <v>0</v>
      </c>
      <c r="Q74" s="80">
        <v>0</v>
      </c>
      <c r="R74" s="80">
        <v>0</v>
      </c>
      <c r="S74" s="80">
        <v>0</v>
      </c>
      <c r="T74" s="80">
        <v>0</v>
      </c>
      <c r="U74" s="80">
        <v>0</v>
      </c>
      <c r="V74" s="80">
        <v>0</v>
      </c>
      <c r="W74" s="80">
        <v>0</v>
      </c>
      <c r="X74" s="80">
        <v>0</v>
      </c>
      <c r="Y74" s="80">
        <v>0</v>
      </c>
      <c r="Z74" s="80">
        <v>1</v>
      </c>
      <c r="AA74" s="80">
        <v>2</v>
      </c>
      <c r="AB74" s="80">
        <v>1</v>
      </c>
      <c r="AC74" s="80">
        <v>2</v>
      </c>
      <c r="AD74" s="80">
        <v>0</v>
      </c>
      <c r="AE74" s="80">
        <v>0</v>
      </c>
      <c r="AF74" s="80">
        <v>2</v>
      </c>
      <c r="AG74" s="80">
        <v>4</v>
      </c>
      <c r="AH74" s="80">
        <v>6</v>
      </c>
      <c r="AI74">
        <v>51.220100000000002</v>
      </c>
    </row>
    <row r="75" spans="1:35" x14ac:dyDescent="0.35">
      <c r="A75" t="s">
        <v>122</v>
      </c>
      <c r="B75" t="s">
        <v>123</v>
      </c>
      <c r="C75" s="80" t="s">
        <v>233</v>
      </c>
      <c r="D75" s="80">
        <v>0</v>
      </c>
      <c r="E75" s="80">
        <v>1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0</v>
      </c>
      <c r="Q75" s="80">
        <v>0</v>
      </c>
      <c r="R75" s="80">
        <v>0</v>
      </c>
      <c r="S75" s="80">
        <v>0</v>
      </c>
      <c r="T75" s="80">
        <v>0</v>
      </c>
      <c r="U75" s="80">
        <v>0</v>
      </c>
      <c r="V75" s="80">
        <v>0</v>
      </c>
      <c r="W75" s="80">
        <v>0</v>
      </c>
      <c r="X75" s="80">
        <v>0</v>
      </c>
      <c r="Y75" s="80">
        <v>0</v>
      </c>
      <c r="Z75" s="80">
        <v>0</v>
      </c>
      <c r="AA75" s="80">
        <v>1</v>
      </c>
      <c r="AB75" s="80">
        <v>0</v>
      </c>
      <c r="AC75" s="80">
        <v>0</v>
      </c>
      <c r="AD75" s="80">
        <v>0</v>
      </c>
      <c r="AE75" s="80">
        <v>0</v>
      </c>
      <c r="AF75" s="80">
        <v>0</v>
      </c>
      <c r="AG75" s="80">
        <v>1</v>
      </c>
      <c r="AH75" s="80">
        <v>1</v>
      </c>
      <c r="AI75">
        <v>42.270800000000001</v>
      </c>
    </row>
    <row r="76" spans="1:35" x14ac:dyDescent="0.35">
      <c r="A76" t="s">
        <v>259</v>
      </c>
      <c r="B76" t="s">
        <v>92</v>
      </c>
      <c r="C76" s="80" t="s">
        <v>233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1</v>
      </c>
      <c r="M76" s="80">
        <v>7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1</v>
      </c>
      <c r="AA76" s="80">
        <v>2</v>
      </c>
      <c r="AB76" s="80">
        <v>0</v>
      </c>
      <c r="AC76" s="80">
        <v>5</v>
      </c>
      <c r="AD76" s="80">
        <v>0</v>
      </c>
      <c r="AE76" s="80">
        <v>0</v>
      </c>
      <c r="AF76" s="80">
        <v>1</v>
      </c>
      <c r="AG76" s="80">
        <v>7</v>
      </c>
      <c r="AH76" s="80">
        <v>8</v>
      </c>
      <c r="AI76">
        <v>44.070099999999996</v>
      </c>
    </row>
    <row r="77" spans="1:35" x14ac:dyDescent="0.35">
      <c r="A77" t="s">
        <v>95</v>
      </c>
      <c r="B77" t="s">
        <v>96</v>
      </c>
      <c r="C77" t="s">
        <v>233</v>
      </c>
      <c r="D77" s="80">
        <v>0</v>
      </c>
      <c r="E77" s="80">
        <v>0</v>
      </c>
      <c r="F77" s="80">
        <v>0</v>
      </c>
      <c r="G77" s="80">
        <v>0</v>
      </c>
      <c r="H77" s="80">
        <v>0</v>
      </c>
      <c r="I77" s="80">
        <v>0</v>
      </c>
      <c r="J77" s="80">
        <v>0</v>
      </c>
      <c r="K77" s="80">
        <v>0</v>
      </c>
      <c r="L77" s="80">
        <v>1</v>
      </c>
      <c r="M77" s="80">
        <v>2</v>
      </c>
      <c r="N77" s="80">
        <v>0</v>
      </c>
      <c r="O77" s="80">
        <v>0</v>
      </c>
      <c r="P77" s="80">
        <v>0</v>
      </c>
      <c r="Q77" s="80">
        <v>0</v>
      </c>
      <c r="R77" s="80">
        <v>1</v>
      </c>
      <c r="S77" s="80">
        <v>0</v>
      </c>
      <c r="T77" s="80">
        <v>0</v>
      </c>
      <c r="U77" s="80">
        <v>0</v>
      </c>
      <c r="V77" s="80">
        <v>0</v>
      </c>
      <c r="W77" s="80">
        <v>0</v>
      </c>
      <c r="X77" s="80">
        <v>0</v>
      </c>
      <c r="Y77" s="80">
        <v>0</v>
      </c>
      <c r="Z77" s="80">
        <v>2</v>
      </c>
      <c r="AA77" s="80">
        <v>1</v>
      </c>
      <c r="AB77" s="80">
        <v>0</v>
      </c>
      <c r="AC77" s="80">
        <v>1</v>
      </c>
      <c r="AD77" s="80">
        <v>0</v>
      </c>
      <c r="AE77" s="80">
        <v>0</v>
      </c>
      <c r="AF77" s="80">
        <v>2</v>
      </c>
      <c r="AG77" s="80">
        <v>2</v>
      </c>
      <c r="AH77" s="80">
        <v>4</v>
      </c>
      <c r="AI77" s="79">
        <v>54.010100000000001</v>
      </c>
    </row>
    <row r="78" spans="1:35" x14ac:dyDescent="0.35"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</row>
    <row r="79" spans="1:35" x14ac:dyDescent="0.35"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</row>
    <row r="80" spans="1:35" x14ac:dyDescent="0.35"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</row>
    <row r="81" spans="1:35" x14ac:dyDescent="0.35"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</row>
    <row r="82" spans="1:35" x14ac:dyDescent="0.35"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</row>
    <row r="84" spans="1:35" x14ac:dyDescent="0.35">
      <c r="A84" t="s">
        <v>280</v>
      </c>
      <c r="B84" t="s">
        <v>132</v>
      </c>
      <c r="C84" t="s">
        <v>233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1</v>
      </c>
      <c r="AH84" s="79">
        <v>1</v>
      </c>
      <c r="AI84">
        <v>26.130500000000001</v>
      </c>
    </row>
    <row r="85" spans="1:35" x14ac:dyDescent="0.35">
      <c r="A85" t="s">
        <v>264</v>
      </c>
      <c r="B85" t="s">
        <v>35</v>
      </c>
      <c r="C85" t="s">
        <v>233</v>
      </c>
      <c r="D85">
        <v>1</v>
      </c>
      <c r="E85">
        <v>1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1</v>
      </c>
      <c r="AB85">
        <v>1</v>
      </c>
      <c r="AC85">
        <v>0</v>
      </c>
      <c r="AD85">
        <v>0</v>
      </c>
      <c r="AE85">
        <v>0</v>
      </c>
      <c r="AF85">
        <v>1</v>
      </c>
      <c r="AG85">
        <v>1</v>
      </c>
      <c r="AH85" s="79">
        <v>2</v>
      </c>
      <c r="AI85">
        <v>52.020099999999999</v>
      </c>
    </row>
    <row r="86" spans="1:35" x14ac:dyDescent="0.35">
      <c r="A86" t="s">
        <v>281</v>
      </c>
      <c r="B86" t="s">
        <v>282</v>
      </c>
      <c r="C86" t="s">
        <v>233</v>
      </c>
      <c r="D86">
        <v>2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2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2</v>
      </c>
      <c r="AG86" s="79">
        <v>0</v>
      </c>
      <c r="AH86">
        <v>2</v>
      </c>
      <c r="AI86">
        <v>49.999899999999997</v>
      </c>
    </row>
    <row r="87" spans="1:35" x14ac:dyDescent="0.35">
      <c r="A87" t="s">
        <v>278</v>
      </c>
      <c r="B87" t="s">
        <v>112</v>
      </c>
      <c r="C87" t="s">
        <v>233</v>
      </c>
      <c r="D87">
        <v>0</v>
      </c>
      <c r="E87">
        <v>1</v>
      </c>
      <c r="F87">
        <v>1</v>
      </c>
      <c r="G87">
        <v>0</v>
      </c>
      <c r="H87">
        <v>0</v>
      </c>
      <c r="I87">
        <v>0</v>
      </c>
      <c r="J87">
        <v>0</v>
      </c>
      <c r="K87">
        <v>0</v>
      </c>
      <c r="L87">
        <v>4</v>
      </c>
      <c r="M87">
        <v>6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2</v>
      </c>
      <c r="AB87">
        <v>5</v>
      </c>
      <c r="AC87">
        <v>5</v>
      </c>
      <c r="AD87">
        <v>0</v>
      </c>
      <c r="AE87">
        <v>0</v>
      </c>
      <c r="AF87">
        <v>5</v>
      </c>
      <c r="AG87" s="79">
        <v>7</v>
      </c>
      <c r="AH87">
        <v>12</v>
      </c>
      <c r="AI87">
        <v>13.040100000000001</v>
      </c>
    </row>
    <row r="88" spans="1:35" x14ac:dyDescent="0.35">
      <c r="A88" t="s">
        <v>273</v>
      </c>
      <c r="B88" t="s">
        <v>114</v>
      </c>
      <c r="C88" t="s">
        <v>233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1</v>
      </c>
      <c r="M88">
        <v>2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1</v>
      </c>
      <c r="AA88">
        <v>1</v>
      </c>
      <c r="AB88">
        <v>0</v>
      </c>
      <c r="AC88">
        <v>1</v>
      </c>
      <c r="AD88">
        <v>0</v>
      </c>
      <c r="AE88">
        <v>0</v>
      </c>
      <c r="AF88">
        <v>1</v>
      </c>
      <c r="AG88">
        <v>2</v>
      </c>
      <c r="AH88" s="79">
        <v>3</v>
      </c>
      <c r="AI88">
        <v>13.0406</v>
      </c>
    </row>
    <row r="89" spans="1:35" x14ac:dyDescent="0.35">
      <c r="A89" t="s">
        <v>274</v>
      </c>
      <c r="B89" t="s">
        <v>127</v>
      </c>
      <c r="C89" t="s">
        <v>233</v>
      </c>
      <c r="D89">
        <v>0</v>
      </c>
      <c r="E89">
        <v>0</v>
      </c>
      <c r="F89">
        <v>1</v>
      </c>
      <c r="G89">
        <v>0</v>
      </c>
      <c r="H89">
        <v>0</v>
      </c>
      <c r="I89">
        <v>0</v>
      </c>
      <c r="J89">
        <v>0</v>
      </c>
      <c r="K89">
        <v>0</v>
      </c>
      <c r="L89">
        <v>7</v>
      </c>
      <c r="M89">
        <v>13</v>
      </c>
      <c r="N89">
        <v>0</v>
      </c>
      <c r="O89">
        <v>0</v>
      </c>
      <c r="P89">
        <v>0</v>
      </c>
      <c r="Q89">
        <v>1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2</v>
      </c>
      <c r="AA89">
        <v>0</v>
      </c>
      <c r="AB89">
        <v>6</v>
      </c>
      <c r="AC89">
        <v>14</v>
      </c>
      <c r="AD89">
        <v>0</v>
      </c>
      <c r="AE89">
        <v>0</v>
      </c>
      <c r="AF89">
        <v>8</v>
      </c>
      <c r="AG89" s="79">
        <v>14</v>
      </c>
      <c r="AH89">
        <v>22</v>
      </c>
      <c r="AI89">
        <v>13.040699999999999</v>
      </c>
    </row>
    <row r="90" spans="1:35" x14ac:dyDescent="0.35">
      <c r="A90" t="s">
        <v>83</v>
      </c>
      <c r="B90" t="s">
        <v>116</v>
      </c>
      <c r="C90" t="s">
        <v>233</v>
      </c>
      <c r="D90">
        <v>0</v>
      </c>
      <c r="E90">
        <v>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1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1</v>
      </c>
      <c r="AH90" s="79">
        <v>1</v>
      </c>
      <c r="AI90">
        <v>13.1311</v>
      </c>
    </row>
    <row r="91" spans="1:35" x14ac:dyDescent="0.35">
      <c r="A91" t="s">
        <v>117</v>
      </c>
      <c r="B91" t="s">
        <v>118</v>
      </c>
      <c r="C91" t="s">
        <v>233</v>
      </c>
      <c r="D91">
        <v>1</v>
      </c>
      <c r="E91">
        <v>1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6</v>
      </c>
      <c r="M91">
        <v>1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3</v>
      </c>
      <c r="AA91">
        <v>2</v>
      </c>
      <c r="AB91">
        <v>4</v>
      </c>
      <c r="AC91">
        <v>0</v>
      </c>
      <c r="AD91">
        <v>0</v>
      </c>
      <c r="AE91">
        <v>0</v>
      </c>
      <c r="AF91">
        <v>7</v>
      </c>
      <c r="AG91">
        <v>2</v>
      </c>
      <c r="AH91">
        <v>9</v>
      </c>
      <c r="AI91" s="79">
        <v>14.0101</v>
      </c>
    </row>
    <row r="92" spans="1:35" x14ac:dyDescent="0.35">
      <c r="A92" t="s">
        <v>276</v>
      </c>
      <c r="B92" t="s">
        <v>121</v>
      </c>
      <c r="C92" t="s">
        <v>233</v>
      </c>
      <c r="D92">
        <v>1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1</v>
      </c>
      <c r="M92">
        <v>4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1</v>
      </c>
      <c r="AA92">
        <v>2</v>
      </c>
      <c r="AB92">
        <v>1</v>
      </c>
      <c r="AC92">
        <v>2</v>
      </c>
      <c r="AD92">
        <v>0</v>
      </c>
      <c r="AE92">
        <v>0</v>
      </c>
      <c r="AF92">
        <v>2</v>
      </c>
      <c r="AG92">
        <v>4</v>
      </c>
      <c r="AH92" s="79">
        <v>6</v>
      </c>
      <c r="AI92">
        <v>51.220100000000002</v>
      </c>
    </row>
    <row r="93" spans="1:35" x14ac:dyDescent="0.35">
      <c r="A93" t="s">
        <v>122</v>
      </c>
      <c r="B93" t="s">
        <v>123</v>
      </c>
      <c r="C93" t="s">
        <v>233</v>
      </c>
      <c r="D93">
        <v>0</v>
      </c>
      <c r="E93">
        <v>1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1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1</v>
      </c>
      <c r="AH93">
        <v>1</v>
      </c>
      <c r="AI93" s="79">
        <v>42.270800000000001</v>
      </c>
    </row>
    <row r="94" spans="1:35" x14ac:dyDescent="0.35">
      <c r="A94" t="s">
        <v>259</v>
      </c>
      <c r="B94" t="s">
        <v>92</v>
      </c>
      <c r="C94" t="s">
        <v>233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1</v>
      </c>
      <c r="M94">
        <v>7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1</v>
      </c>
      <c r="AA94">
        <v>2</v>
      </c>
      <c r="AB94">
        <v>0</v>
      </c>
      <c r="AC94">
        <v>5</v>
      </c>
      <c r="AD94">
        <v>0</v>
      </c>
      <c r="AE94">
        <v>0</v>
      </c>
      <c r="AF94">
        <v>1</v>
      </c>
      <c r="AG94">
        <v>7</v>
      </c>
      <c r="AH94" s="79">
        <v>8</v>
      </c>
      <c r="AI94">
        <v>44.070099999999996</v>
      </c>
    </row>
    <row r="95" spans="1:35" x14ac:dyDescent="0.35">
      <c r="A95" t="s">
        <v>95</v>
      </c>
      <c r="B95" t="s">
        <v>96</v>
      </c>
      <c r="C95" t="s">
        <v>233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1</v>
      </c>
      <c r="M95">
        <v>2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2</v>
      </c>
      <c r="AA95">
        <v>1</v>
      </c>
      <c r="AB95">
        <v>0</v>
      </c>
      <c r="AC95">
        <v>1</v>
      </c>
      <c r="AD95">
        <v>0</v>
      </c>
      <c r="AE95">
        <v>0</v>
      </c>
      <c r="AF95">
        <v>2</v>
      </c>
      <c r="AG95">
        <v>2</v>
      </c>
      <c r="AH95">
        <v>4</v>
      </c>
      <c r="AI95" s="79">
        <v>54.010100000000001</v>
      </c>
    </row>
    <row r="98" spans="1:35" x14ac:dyDescent="0.35">
      <c r="A98" t="s">
        <v>278</v>
      </c>
      <c r="B98" t="s">
        <v>112</v>
      </c>
      <c r="C98" t="s">
        <v>233</v>
      </c>
      <c r="D98">
        <v>0</v>
      </c>
      <c r="E98">
        <v>1</v>
      </c>
      <c r="F98">
        <v>1</v>
      </c>
      <c r="G98">
        <v>0</v>
      </c>
      <c r="H98">
        <v>0</v>
      </c>
      <c r="I98">
        <v>0</v>
      </c>
      <c r="J98">
        <v>0</v>
      </c>
      <c r="K98">
        <v>0</v>
      </c>
      <c r="L98">
        <v>4</v>
      </c>
      <c r="M98">
        <v>6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2</v>
      </c>
      <c r="AB98">
        <v>5</v>
      </c>
      <c r="AC98">
        <v>5</v>
      </c>
      <c r="AD98">
        <v>0</v>
      </c>
      <c r="AE98">
        <v>0</v>
      </c>
      <c r="AF98">
        <v>5</v>
      </c>
      <c r="AG98" s="80">
        <v>7</v>
      </c>
      <c r="AH98" s="80">
        <v>12</v>
      </c>
      <c r="AI98">
        <v>13.040100000000001</v>
      </c>
    </row>
    <row r="99" spans="1:35" x14ac:dyDescent="0.35">
      <c r="A99" t="s">
        <v>273</v>
      </c>
      <c r="B99" t="s">
        <v>114</v>
      </c>
      <c r="C99" t="s">
        <v>233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1</v>
      </c>
      <c r="M99">
        <v>2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1</v>
      </c>
      <c r="AA99">
        <v>1</v>
      </c>
      <c r="AB99">
        <v>0</v>
      </c>
      <c r="AC99">
        <v>1</v>
      </c>
      <c r="AD99">
        <v>0</v>
      </c>
      <c r="AE99">
        <v>0</v>
      </c>
      <c r="AF99">
        <v>1</v>
      </c>
      <c r="AG99" s="80">
        <v>2</v>
      </c>
      <c r="AH99" s="80">
        <v>3</v>
      </c>
      <c r="AI99">
        <v>13.0406</v>
      </c>
    </row>
    <row r="100" spans="1:35" x14ac:dyDescent="0.35">
      <c r="A100" t="s">
        <v>274</v>
      </c>
      <c r="B100" t="s">
        <v>127</v>
      </c>
      <c r="C100" t="s">
        <v>233</v>
      </c>
      <c r="D100">
        <v>0</v>
      </c>
      <c r="E100">
        <v>0</v>
      </c>
      <c r="F100">
        <v>1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7</v>
      </c>
      <c r="M100">
        <v>13</v>
      </c>
      <c r="N100">
        <v>0</v>
      </c>
      <c r="O100">
        <v>0</v>
      </c>
      <c r="P100">
        <v>0</v>
      </c>
      <c r="Q100">
        <v>1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2</v>
      </c>
      <c r="AA100">
        <v>0</v>
      </c>
      <c r="AB100">
        <v>6</v>
      </c>
      <c r="AC100">
        <v>14</v>
      </c>
      <c r="AD100">
        <v>0</v>
      </c>
      <c r="AE100">
        <v>0</v>
      </c>
      <c r="AF100">
        <v>8</v>
      </c>
      <c r="AG100" s="80">
        <v>14</v>
      </c>
      <c r="AH100" s="80">
        <v>22</v>
      </c>
      <c r="AI100">
        <v>13.040699999999999</v>
      </c>
    </row>
    <row r="101" spans="1:35" x14ac:dyDescent="0.35">
      <c r="A101" t="s">
        <v>83</v>
      </c>
      <c r="B101" t="s">
        <v>116</v>
      </c>
      <c r="C101" t="s">
        <v>233</v>
      </c>
      <c r="D101">
        <v>0</v>
      </c>
      <c r="E101">
        <v>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1</v>
      </c>
      <c r="AB101">
        <v>0</v>
      </c>
      <c r="AC101">
        <v>0</v>
      </c>
      <c r="AD101">
        <v>0</v>
      </c>
      <c r="AE101">
        <v>0</v>
      </c>
      <c r="AF101">
        <v>0</v>
      </c>
      <c r="AG101" s="80">
        <v>1</v>
      </c>
      <c r="AH101" s="80">
        <v>1</v>
      </c>
      <c r="AI101">
        <v>13.1311</v>
      </c>
    </row>
    <row r="102" spans="1:35" x14ac:dyDescent="0.35">
      <c r="A102" t="s">
        <v>117</v>
      </c>
      <c r="B102" t="s">
        <v>118</v>
      </c>
      <c r="C102" t="s">
        <v>233</v>
      </c>
      <c r="D102">
        <v>1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6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3</v>
      </c>
      <c r="AA102">
        <v>2</v>
      </c>
      <c r="AB102">
        <v>4</v>
      </c>
      <c r="AC102">
        <v>0</v>
      </c>
      <c r="AD102">
        <v>0</v>
      </c>
      <c r="AE102">
        <v>0</v>
      </c>
      <c r="AF102">
        <v>7</v>
      </c>
      <c r="AG102" s="80">
        <v>2</v>
      </c>
      <c r="AH102" s="80">
        <v>9</v>
      </c>
      <c r="AI102" s="79">
        <v>14.0101</v>
      </c>
    </row>
    <row r="103" spans="1:35" x14ac:dyDescent="0.35">
      <c r="A103" t="s">
        <v>280</v>
      </c>
      <c r="B103" t="s">
        <v>132</v>
      </c>
      <c r="C103" t="s">
        <v>233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1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</v>
      </c>
      <c r="AB103">
        <v>0</v>
      </c>
      <c r="AC103">
        <v>0</v>
      </c>
      <c r="AD103">
        <v>0</v>
      </c>
      <c r="AE103">
        <v>0</v>
      </c>
      <c r="AF103">
        <v>0</v>
      </c>
      <c r="AG103" s="80">
        <v>1</v>
      </c>
      <c r="AH103" s="80">
        <v>1</v>
      </c>
      <c r="AI103">
        <v>26.130500000000001</v>
      </c>
    </row>
    <row r="104" spans="1:35" x14ac:dyDescent="0.35">
      <c r="A104" t="s">
        <v>122</v>
      </c>
      <c r="B104" t="s">
        <v>123</v>
      </c>
      <c r="C104" t="s">
        <v>233</v>
      </c>
      <c r="D104">
        <v>0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>
        <v>0</v>
      </c>
      <c r="AE104">
        <v>0</v>
      </c>
      <c r="AF104">
        <v>0</v>
      </c>
      <c r="AG104" s="80">
        <v>1</v>
      </c>
      <c r="AH104" s="80">
        <v>1</v>
      </c>
      <c r="AI104" s="79">
        <v>42.270800000000001</v>
      </c>
    </row>
    <row r="105" spans="1:35" x14ac:dyDescent="0.35">
      <c r="A105" t="s">
        <v>259</v>
      </c>
      <c r="B105" t="s">
        <v>92</v>
      </c>
      <c r="C105" t="s">
        <v>233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</v>
      </c>
      <c r="M105">
        <v>7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1</v>
      </c>
      <c r="AA105">
        <v>2</v>
      </c>
      <c r="AB105">
        <v>0</v>
      </c>
      <c r="AC105">
        <v>5</v>
      </c>
      <c r="AD105">
        <v>0</v>
      </c>
      <c r="AE105">
        <v>0</v>
      </c>
      <c r="AF105">
        <v>1</v>
      </c>
      <c r="AG105" s="80">
        <v>7</v>
      </c>
      <c r="AH105" s="80">
        <v>8</v>
      </c>
      <c r="AI105">
        <v>44.070099999999996</v>
      </c>
    </row>
    <row r="106" spans="1:35" x14ac:dyDescent="0.35">
      <c r="A106" t="s">
        <v>281</v>
      </c>
      <c r="B106" t="s">
        <v>282</v>
      </c>
      <c r="C106" t="s">
        <v>233</v>
      </c>
      <c r="D106">
        <v>2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2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2</v>
      </c>
      <c r="AG106" s="80">
        <v>0</v>
      </c>
      <c r="AH106" s="80">
        <v>2</v>
      </c>
      <c r="AI106">
        <v>49.999899999999997</v>
      </c>
    </row>
    <row r="107" spans="1:35" x14ac:dyDescent="0.35">
      <c r="A107" t="s">
        <v>276</v>
      </c>
      <c r="B107" t="s">
        <v>121</v>
      </c>
      <c r="C107" t="s">
        <v>233</v>
      </c>
      <c r="D107">
        <v>1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1</v>
      </c>
      <c r="M107">
        <v>4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1</v>
      </c>
      <c r="AA107">
        <v>2</v>
      </c>
      <c r="AB107">
        <v>1</v>
      </c>
      <c r="AC107">
        <v>2</v>
      </c>
      <c r="AD107">
        <v>0</v>
      </c>
      <c r="AE107">
        <v>0</v>
      </c>
      <c r="AF107">
        <v>2</v>
      </c>
      <c r="AG107" s="80">
        <v>4</v>
      </c>
      <c r="AH107" s="80">
        <v>6</v>
      </c>
      <c r="AI107">
        <v>51.220100000000002</v>
      </c>
    </row>
    <row r="108" spans="1:35" x14ac:dyDescent="0.35">
      <c r="A108" t="s">
        <v>264</v>
      </c>
      <c r="B108" t="s">
        <v>35</v>
      </c>
      <c r="C108" t="s">
        <v>233</v>
      </c>
      <c r="D108">
        <v>1</v>
      </c>
      <c r="E108">
        <v>1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1</v>
      </c>
      <c r="AB108">
        <v>1</v>
      </c>
      <c r="AC108">
        <v>0</v>
      </c>
      <c r="AD108">
        <v>0</v>
      </c>
      <c r="AE108">
        <v>0</v>
      </c>
      <c r="AF108">
        <v>1</v>
      </c>
      <c r="AG108" s="80">
        <v>1</v>
      </c>
      <c r="AH108" s="80">
        <v>2</v>
      </c>
      <c r="AI108">
        <v>52.020099999999999</v>
      </c>
    </row>
    <row r="109" spans="1:35" x14ac:dyDescent="0.35">
      <c r="A109" t="s">
        <v>95</v>
      </c>
      <c r="B109" t="s">
        <v>96</v>
      </c>
      <c r="C109" t="s">
        <v>233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1</v>
      </c>
      <c r="M109">
        <v>2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2</v>
      </c>
      <c r="AA109">
        <v>1</v>
      </c>
      <c r="AB109">
        <v>0</v>
      </c>
      <c r="AC109">
        <v>1</v>
      </c>
      <c r="AD109">
        <v>0</v>
      </c>
      <c r="AE109">
        <v>0</v>
      </c>
      <c r="AF109">
        <v>2</v>
      </c>
      <c r="AG109" s="80">
        <v>2</v>
      </c>
      <c r="AH109" s="80">
        <v>4</v>
      </c>
      <c r="AI109" s="79">
        <v>54.010100000000001</v>
      </c>
    </row>
    <row r="110" spans="1:35" x14ac:dyDescent="0.35">
      <c r="A110" t="s">
        <v>283</v>
      </c>
      <c r="AH110">
        <f>SUM(AH98:AH109)</f>
        <v>71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67"/>
  <sheetViews>
    <sheetView workbookViewId="0">
      <pane xSplit="2" ySplit="2" topLeftCell="H29" activePane="bottomRight" state="frozen"/>
      <selection pane="topRight" activeCell="C1" sqref="C1"/>
      <selection pane="bottomLeft" activeCell="A3" sqref="A3"/>
      <selection pane="bottomRight" activeCell="B53" sqref="A53:XFD53"/>
    </sheetView>
  </sheetViews>
  <sheetFormatPr defaultRowHeight="14.5" x14ac:dyDescent="0.35"/>
  <cols>
    <col min="2" max="2" width="9.1796875" style="67"/>
  </cols>
  <sheetData>
    <row r="1" spans="1:29" x14ac:dyDescent="0.35">
      <c r="A1" s="68"/>
      <c r="B1" s="68"/>
      <c r="C1" s="105" t="s">
        <v>146</v>
      </c>
      <c r="D1" s="101"/>
      <c r="E1" s="101" t="s">
        <v>147</v>
      </c>
      <c r="F1" s="101"/>
      <c r="G1" s="101" t="s">
        <v>148</v>
      </c>
      <c r="H1" s="101"/>
      <c r="I1" s="40"/>
      <c r="J1" s="40"/>
      <c r="K1" s="101" t="s">
        <v>149</v>
      </c>
      <c r="L1" s="101"/>
      <c r="M1" s="101" t="s">
        <v>150</v>
      </c>
      <c r="N1" s="101"/>
      <c r="O1" s="101" t="s">
        <v>151</v>
      </c>
      <c r="P1" s="101"/>
      <c r="Q1" s="101" t="s">
        <v>152</v>
      </c>
      <c r="R1" s="101"/>
      <c r="S1" s="101" t="s">
        <v>153</v>
      </c>
      <c r="T1" s="101"/>
      <c r="U1" s="101" t="s">
        <v>154</v>
      </c>
      <c r="V1" s="101"/>
      <c r="W1" s="101" t="s">
        <v>155</v>
      </c>
      <c r="X1" s="101"/>
      <c r="Y1" s="101" t="s">
        <v>156</v>
      </c>
      <c r="Z1" s="101"/>
      <c r="AA1" s="101" t="s">
        <v>157</v>
      </c>
      <c r="AB1" s="104"/>
      <c r="AC1" s="41"/>
    </row>
    <row r="2" spans="1:29" x14ac:dyDescent="0.35">
      <c r="A2" s="69"/>
      <c r="B2" s="69"/>
      <c r="C2" s="42" t="s">
        <v>158</v>
      </c>
      <c r="D2" s="43" t="s">
        <v>159</v>
      </c>
      <c r="E2" s="43" t="s">
        <v>158</v>
      </c>
      <c r="F2" s="43" t="s">
        <v>159</v>
      </c>
      <c r="G2" s="43" t="s">
        <v>158</v>
      </c>
      <c r="H2" s="43" t="s">
        <v>159</v>
      </c>
      <c r="I2" s="43"/>
      <c r="J2" s="43"/>
      <c r="K2" s="43" t="s">
        <v>158</v>
      </c>
      <c r="L2" s="43" t="s">
        <v>159</v>
      </c>
      <c r="M2" s="43" t="s">
        <v>158</v>
      </c>
      <c r="N2" s="43" t="s">
        <v>159</v>
      </c>
      <c r="O2" s="43" t="s">
        <v>158</v>
      </c>
      <c r="P2" s="43" t="s">
        <v>159</v>
      </c>
      <c r="Q2" s="43" t="s">
        <v>158</v>
      </c>
      <c r="R2" s="43" t="s">
        <v>159</v>
      </c>
      <c r="S2" s="43" t="s">
        <v>158</v>
      </c>
      <c r="T2" s="43" t="s">
        <v>159</v>
      </c>
      <c r="U2" s="43" t="s">
        <v>158</v>
      </c>
      <c r="V2" s="43" t="s">
        <v>159</v>
      </c>
      <c r="W2" s="43" t="s">
        <v>158</v>
      </c>
      <c r="X2" s="43" t="s">
        <v>159</v>
      </c>
      <c r="Y2" s="43" t="s">
        <v>158</v>
      </c>
      <c r="Z2" s="43" t="s">
        <v>159</v>
      </c>
      <c r="AA2" s="43" t="s">
        <v>158</v>
      </c>
      <c r="AB2" s="44" t="s">
        <v>159</v>
      </c>
      <c r="AC2" s="41"/>
    </row>
    <row r="3" spans="1:29" ht="24" customHeight="1" x14ac:dyDescent="0.35">
      <c r="A3" s="103" t="s">
        <v>160</v>
      </c>
      <c r="B3" s="64" t="s">
        <v>161</v>
      </c>
      <c r="C3" s="45">
        <v>0</v>
      </c>
      <c r="D3" s="46">
        <v>0</v>
      </c>
      <c r="E3" s="46">
        <v>0</v>
      </c>
      <c r="F3" s="46">
        <v>0</v>
      </c>
      <c r="G3" s="46">
        <v>0</v>
      </c>
      <c r="H3" s="46">
        <v>0</v>
      </c>
      <c r="I3" s="46">
        <v>0</v>
      </c>
      <c r="J3" s="46">
        <v>0</v>
      </c>
      <c r="K3" s="46">
        <v>0</v>
      </c>
      <c r="L3" s="46">
        <v>0</v>
      </c>
      <c r="M3" s="46">
        <v>0</v>
      </c>
      <c r="N3" s="46">
        <v>0</v>
      </c>
      <c r="O3" s="46">
        <v>0</v>
      </c>
      <c r="P3" s="46">
        <v>0</v>
      </c>
      <c r="Q3" s="46">
        <v>0</v>
      </c>
      <c r="R3" s="46">
        <v>1</v>
      </c>
      <c r="S3" s="46">
        <v>0</v>
      </c>
      <c r="T3" s="46">
        <v>0</v>
      </c>
      <c r="U3" s="46">
        <v>0</v>
      </c>
      <c r="V3" s="46">
        <v>0</v>
      </c>
      <c r="W3" s="46">
        <v>0</v>
      </c>
      <c r="X3" s="46">
        <v>1</v>
      </c>
      <c r="Y3" s="46">
        <v>0</v>
      </c>
      <c r="Z3" s="46">
        <v>0</v>
      </c>
      <c r="AA3" s="46">
        <v>0</v>
      </c>
      <c r="AB3" s="47">
        <v>0</v>
      </c>
      <c r="AC3" s="41"/>
    </row>
    <row r="4" spans="1:29" x14ac:dyDescent="0.35">
      <c r="A4" s="100"/>
      <c r="B4" s="63" t="s">
        <v>162</v>
      </c>
      <c r="C4" s="48">
        <v>0</v>
      </c>
      <c r="D4" s="49">
        <v>0</v>
      </c>
      <c r="E4" s="49">
        <v>0</v>
      </c>
      <c r="F4" s="49">
        <v>0</v>
      </c>
      <c r="G4" s="49">
        <v>1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1</v>
      </c>
      <c r="Z4" s="49">
        <v>0</v>
      </c>
      <c r="AA4" s="49">
        <v>0</v>
      </c>
      <c r="AB4" s="50">
        <v>0</v>
      </c>
      <c r="AC4" s="41"/>
    </row>
    <row r="5" spans="1:29" x14ac:dyDescent="0.35">
      <c r="A5" s="100"/>
      <c r="B5" s="63" t="s">
        <v>163</v>
      </c>
      <c r="C5" s="48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52">
        <v>0</v>
      </c>
      <c r="J5" s="52">
        <v>0</v>
      </c>
      <c r="K5" s="49">
        <v>0</v>
      </c>
      <c r="L5" s="49">
        <v>0</v>
      </c>
      <c r="M5" s="49">
        <v>0</v>
      </c>
      <c r="N5" s="49">
        <v>1</v>
      </c>
      <c r="O5" s="49">
        <v>0</v>
      </c>
      <c r="P5" s="49">
        <v>0</v>
      </c>
      <c r="Q5" s="49">
        <v>1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1</v>
      </c>
      <c r="Y5" s="49">
        <v>1</v>
      </c>
      <c r="Z5" s="49">
        <v>0</v>
      </c>
      <c r="AA5" s="49">
        <v>0</v>
      </c>
      <c r="AB5" s="50">
        <v>0</v>
      </c>
      <c r="AC5" s="41"/>
    </row>
    <row r="6" spans="1:29" x14ac:dyDescent="0.35">
      <c r="A6" s="100"/>
      <c r="B6" s="65" t="s">
        <v>164</v>
      </c>
      <c r="C6" s="51">
        <v>0</v>
      </c>
      <c r="D6" s="52">
        <v>0</v>
      </c>
      <c r="E6" s="52">
        <v>0</v>
      </c>
      <c r="F6" s="52">
        <v>0</v>
      </c>
      <c r="G6" s="52">
        <v>1</v>
      </c>
      <c r="H6" s="52">
        <v>0</v>
      </c>
      <c r="I6" s="78">
        <v>0</v>
      </c>
      <c r="J6" s="78">
        <v>0</v>
      </c>
      <c r="K6" s="52">
        <v>0</v>
      </c>
      <c r="L6" s="52">
        <v>0</v>
      </c>
      <c r="M6" s="52">
        <v>0</v>
      </c>
      <c r="N6" s="52">
        <v>1</v>
      </c>
      <c r="O6" s="52">
        <v>0</v>
      </c>
      <c r="P6" s="52">
        <v>0</v>
      </c>
      <c r="Q6" s="52">
        <v>1</v>
      </c>
      <c r="R6" s="52">
        <v>1</v>
      </c>
      <c r="S6" s="52">
        <v>0</v>
      </c>
      <c r="T6" s="52">
        <v>0</v>
      </c>
      <c r="U6" s="52">
        <v>0</v>
      </c>
      <c r="V6" s="52">
        <v>0</v>
      </c>
      <c r="W6" s="52">
        <v>0</v>
      </c>
      <c r="X6" s="52">
        <v>2</v>
      </c>
      <c r="Y6" s="52">
        <v>2</v>
      </c>
      <c r="Z6" s="52">
        <v>0</v>
      </c>
      <c r="AA6" s="52">
        <v>0</v>
      </c>
      <c r="AB6" s="53">
        <v>0</v>
      </c>
      <c r="AC6" s="41"/>
    </row>
    <row r="7" spans="1:29" x14ac:dyDescent="0.35">
      <c r="A7" s="100"/>
      <c r="B7" s="63" t="s">
        <v>165</v>
      </c>
      <c r="C7" s="48">
        <v>12</v>
      </c>
      <c r="D7" s="49">
        <v>8</v>
      </c>
      <c r="E7" s="49">
        <v>0</v>
      </c>
      <c r="F7" s="49">
        <v>0</v>
      </c>
      <c r="G7" s="49">
        <v>2</v>
      </c>
      <c r="H7" s="49">
        <v>0</v>
      </c>
      <c r="I7" s="75">
        <v>0</v>
      </c>
      <c r="J7" s="75">
        <v>0</v>
      </c>
      <c r="K7" s="49">
        <v>6</v>
      </c>
      <c r="L7" s="49">
        <v>3</v>
      </c>
      <c r="M7" s="49">
        <v>1</v>
      </c>
      <c r="N7" s="49">
        <v>1</v>
      </c>
      <c r="O7" s="49">
        <v>7</v>
      </c>
      <c r="P7" s="49">
        <v>2</v>
      </c>
      <c r="Q7" s="49">
        <v>1</v>
      </c>
      <c r="R7" s="49">
        <v>2</v>
      </c>
      <c r="S7" s="49">
        <v>0</v>
      </c>
      <c r="T7" s="49">
        <v>0</v>
      </c>
      <c r="U7" s="49">
        <v>0</v>
      </c>
      <c r="V7" s="49">
        <v>0</v>
      </c>
      <c r="W7" s="49">
        <v>15</v>
      </c>
      <c r="X7" s="49">
        <v>9</v>
      </c>
      <c r="Y7" s="49">
        <v>14</v>
      </c>
      <c r="Z7" s="49">
        <v>7</v>
      </c>
      <c r="AA7" s="49">
        <v>0</v>
      </c>
      <c r="AB7" s="50">
        <v>0</v>
      </c>
      <c r="AC7" s="41"/>
    </row>
    <row r="8" spans="1:29" x14ac:dyDescent="0.35">
      <c r="A8" s="100"/>
      <c r="B8" s="63" t="s">
        <v>166</v>
      </c>
      <c r="C8" s="48">
        <v>7</v>
      </c>
      <c r="D8" s="49">
        <v>37</v>
      </c>
      <c r="E8" s="49">
        <v>0</v>
      </c>
      <c r="F8" s="49">
        <v>0</v>
      </c>
      <c r="G8" s="49">
        <v>1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1</v>
      </c>
      <c r="N8" s="49">
        <v>1</v>
      </c>
      <c r="O8" s="49">
        <v>0</v>
      </c>
      <c r="P8" s="49">
        <v>1</v>
      </c>
      <c r="Q8" s="49">
        <v>0</v>
      </c>
      <c r="R8" s="49">
        <v>2</v>
      </c>
      <c r="S8" s="49">
        <v>1</v>
      </c>
      <c r="T8" s="49">
        <v>1</v>
      </c>
      <c r="U8" s="49">
        <v>0</v>
      </c>
      <c r="V8" s="49">
        <v>0</v>
      </c>
      <c r="W8" s="49">
        <v>4</v>
      </c>
      <c r="X8" s="49">
        <v>31</v>
      </c>
      <c r="Y8" s="49">
        <v>6</v>
      </c>
      <c r="Z8" s="49">
        <v>10</v>
      </c>
      <c r="AA8" s="49">
        <v>0</v>
      </c>
      <c r="AB8" s="50">
        <v>1</v>
      </c>
      <c r="AC8" s="41"/>
    </row>
    <row r="9" spans="1:29" x14ac:dyDescent="0.35">
      <c r="A9" s="100"/>
      <c r="B9" s="63" t="s">
        <v>161</v>
      </c>
      <c r="C9" s="48">
        <v>10</v>
      </c>
      <c r="D9" s="49">
        <v>18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1</v>
      </c>
      <c r="M9" s="49">
        <v>0</v>
      </c>
      <c r="N9" s="49">
        <v>0</v>
      </c>
      <c r="O9" s="49">
        <v>1</v>
      </c>
      <c r="P9" s="49">
        <v>0</v>
      </c>
      <c r="Q9" s="49">
        <v>4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10</v>
      </c>
      <c r="X9" s="49">
        <v>13</v>
      </c>
      <c r="Y9" s="49">
        <v>5</v>
      </c>
      <c r="Z9" s="49">
        <v>4</v>
      </c>
      <c r="AA9" s="49">
        <v>0</v>
      </c>
      <c r="AB9" s="50">
        <v>2</v>
      </c>
      <c r="AC9" s="41"/>
    </row>
    <row r="10" spans="1:29" x14ac:dyDescent="0.35">
      <c r="A10" s="100"/>
      <c r="B10" s="63" t="s">
        <v>162</v>
      </c>
      <c r="C10" s="48">
        <v>4</v>
      </c>
      <c r="D10" s="49">
        <v>7</v>
      </c>
      <c r="E10" s="49">
        <v>0</v>
      </c>
      <c r="F10" s="49">
        <v>0</v>
      </c>
      <c r="G10" s="49">
        <v>1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12</v>
      </c>
      <c r="R10" s="49">
        <v>1</v>
      </c>
      <c r="S10" s="49">
        <v>0</v>
      </c>
      <c r="T10" s="49">
        <v>0</v>
      </c>
      <c r="U10" s="49">
        <v>0</v>
      </c>
      <c r="V10" s="49">
        <v>0</v>
      </c>
      <c r="W10" s="49">
        <v>4</v>
      </c>
      <c r="X10" s="49">
        <v>7</v>
      </c>
      <c r="Y10" s="49">
        <v>13</v>
      </c>
      <c r="Z10" s="49">
        <v>1</v>
      </c>
      <c r="AA10" s="49">
        <v>0</v>
      </c>
      <c r="AB10" s="50">
        <v>0</v>
      </c>
      <c r="AC10" s="41"/>
    </row>
    <row r="11" spans="1:29" x14ac:dyDescent="0.35">
      <c r="A11" s="100"/>
      <c r="B11" s="63" t="s">
        <v>167</v>
      </c>
      <c r="C11" s="48">
        <v>1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1</v>
      </c>
      <c r="X11" s="49">
        <v>0</v>
      </c>
      <c r="Y11" s="49">
        <v>0</v>
      </c>
      <c r="Z11" s="49">
        <v>0</v>
      </c>
      <c r="AA11" s="49">
        <v>0</v>
      </c>
      <c r="AB11" s="50">
        <v>0</v>
      </c>
      <c r="AC11" s="41"/>
    </row>
    <row r="12" spans="1:29" x14ac:dyDescent="0.35">
      <c r="A12" s="100"/>
      <c r="B12" s="63" t="s">
        <v>163</v>
      </c>
      <c r="C12" s="48">
        <v>25</v>
      </c>
      <c r="D12" s="49">
        <v>35</v>
      </c>
      <c r="E12" s="49">
        <v>0</v>
      </c>
      <c r="F12" s="49">
        <v>0</v>
      </c>
      <c r="G12" s="49">
        <v>1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1</v>
      </c>
      <c r="N12" s="49">
        <v>2</v>
      </c>
      <c r="O12" s="49">
        <v>1</v>
      </c>
      <c r="P12" s="49">
        <v>0</v>
      </c>
      <c r="Q12" s="49">
        <v>12</v>
      </c>
      <c r="R12" s="49">
        <v>3</v>
      </c>
      <c r="S12" s="49">
        <v>0</v>
      </c>
      <c r="T12" s="49">
        <v>0</v>
      </c>
      <c r="U12" s="49">
        <v>0</v>
      </c>
      <c r="V12" s="49">
        <v>0</v>
      </c>
      <c r="W12" s="49">
        <v>23</v>
      </c>
      <c r="X12" s="49">
        <v>30</v>
      </c>
      <c r="Y12" s="49">
        <v>17</v>
      </c>
      <c r="Z12" s="49">
        <v>6</v>
      </c>
      <c r="AA12" s="49">
        <v>0</v>
      </c>
      <c r="AB12" s="50">
        <v>4</v>
      </c>
      <c r="AC12" s="41"/>
    </row>
    <row r="13" spans="1:29" x14ac:dyDescent="0.35">
      <c r="A13" s="100"/>
      <c r="B13" s="63" t="s">
        <v>168</v>
      </c>
      <c r="C13" s="48">
        <v>4</v>
      </c>
      <c r="D13" s="49">
        <v>7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1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3</v>
      </c>
      <c r="X13" s="49">
        <v>2</v>
      </c>
      <c r="Y13" s="49">
        <v>2</v>
      </c>
      <c r="Z13" s="49">
        <v>4</v>
      </c>
      <c r="AA13" s="49">
        <v>0</v>
      </c>
      <c r="AB13" s="50">
        <v>1</v>
      </c>
      <c r="AC13" s="41"/>
    </row>
    <row r="14" spans="1:29" x14ac:dyDescent="0.35">
      <c r="A14" s="100"/>
      <c r="B14" s="63" t="s">
        <v>169</v>
      </c>
      <c r="C14" s="48">
        <v>1</v>
      </c>
      <c r="D14" s="49">
        <v>1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1</v>
      </c>
      <c r="U14" s="49">
        <v>0</v>
      </c>
      <c r="V14" s="49">
        <v>0</v>
      </c>
      <c r="W14" s="49">
        <v>0</v>
      </c>
      <c r="X14" s="49">
        <v>1</v>
      </c>
      <c r="Y14" s="49">
        <v>1</v>
      </c>
      <c r="Z14" s="49">
        <v>1</v>
      </c>
      <c r="AA14" s="49">
        <v>0</v>
      </c>
      <c r="AB14" s="50">
        <v>0</v>
      </c>
      <c r="AC14" s="41"/>
    </row>
    <row r="15" spans="1:29" x14ac:dyDescent="0.35">
      <c r="A15" s="100"/>
      <c r="B15" s="63" t="s">
        <v>170</v>
      </c>
      <c r="C15" s="48">
        <v>8</v>
      </c>
      <c r="D15" s="49">
        <v>14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1</v>
      </c>
      <c r="N15" s="49">
        <v>1</v>
      </c>
      <c r="O15" s="49">
        <v>0</v>
      </c>
      <c r="P15" s="49">
        <v>0</v>
      </c>
      <c r="Q15" s="49">
        <v>0</v>
      </c>
      <c r="R15" s="49">
        <v>3</v>
      </c>
      <c r="S15" s="49">
        <v>0</v>
      </c>
      <c r="T15" s="49">
        <v>0</v>
      </c>
      <c r="U15" s="49">
        <v>0</v>
      </c>
      <c r="V15" s="49">
        <v>0</v>
      </c>
      <c r="W15" s="49">
        <v>2</v>
      </c>
      <c r="X15" s="49">
        <v>12</v>
      </c>
      <c r="Y15" s="49">
        <v>6</v>
      </c>
      <c r="Z15" s="49">
        <v>6</v>
      </c>
      <c r="AA15" s="49">
        <v>1</v>
      </c>
      <c r="AB15" s="50">
        <v>0</v>
      </c>
      <c r="AC15" s="41"/>
    </row>
    <row r="16" spans="1:29" x14ac:dyDescent="0.35">
      <c r="A16" s="100"/>
      <c r="B16" s="63" t="s">
        <v>171</v>
      </c>
      <c r="C16" s="48">
        <v>9</v>
      </c>
      <c r="D16" s="49">
        <v>9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1</v>
      </c>
      <c r="N16" s="49">
        <v>2</v>
      </c>
      <c r="O16" s="49">
        <v>0</v>
      </c>
      <c r="P16" s="49">
        <v>1</v>
      </c>
      <c r="Q16" s="49">
        <v>2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7</v>
      </c>
      <c r="X16" s="49">
        <v>11</v>
      </c>
      <c r="Y16" s="49">
        <v>5</v>
      </c>
      <c r="Z16" s="49">
        <v>1</v>
      </c>
      <c r="AA16" s="49">
        <v>0</v>
      </c>
      <c r="AB16" s="50">
        <v>0</v>
      </c>
      <c r="AC16" s="41"/>
    </row>
    <row r="17" spans="1:29" x14ac:dyDescent="0.35">
      <c r="A17" s="100"/>
      <c r="B17" s="63" t="s">
        <v>172</v>
      </c>
      <c r="C17" s="48">
        <v>6</v>
      </c>
      <c r="D17" s="49">
        <v>2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2</v>
      </c>
      <c r="N17" s="49">
        <v>0</v>
      </c>
      <c r="O17" s="49">
        <v>1</v>
      </c>
      <c r="P17" s="49">
        <v>0</v>
      </c>
      <c r="Q17" s="49">
        <v>2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5</v>
      </c>
      <c r="X17" s="49">
        <v>1</v>
      </c>
      <c r="Y17" s="49">
        <v>6</v>
      </c>
      <c r="Z17" s="49">
        <v>1</v>
      </c>
      <c r="AA17" s="49">
        <v>0</v>
      </c>
      <c r="AB17" s="50">
        <v>0</v>
      </c>
      <c r="AC17" s="41"/>
    </row>
    <row r="18" spans="1:29" x14ac:dyDescent="0.35">
      <c r="A18" s="100"/>
      <c r="B18" s="63" t="s">
        <v>173</v>
      </c>
      <c r="C18" s="48">
        <v>0</v>
      </c>
      <c r="D18" s="49">
        <v>1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1</v>
      </c>
      <c r="Y18" s="49">
        <v>0</v>
      </c>
      <c r="Z18" s="49">
        <v>0</v>
      </c>
      <c r="AA18" s="49">
        <v>0</v>
      </c>
      <c r="AB18" s="50">
        <v>0</v>
      </c>
      <c r="AC18" s="41"/>
    </row>
    <row r="19" spans="1:29" x14ac:dyDescent="0.35">
      <c r="A19" s="100"/>
      <c r="B19" s="63" t="s">
        <v>174</v>
      </c>
      <c r="C19" s="48">
        <v>11</v>
      </c>
      <c r="D19" s="49">
        <v>16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2</v>
      </c>
      <c r="O19" s="49">
        <v>0</v>
      </c>
      <c r="P19" s="49">
        <v>4</v>
      </c>
      <c r="Q19" s="49">
        <v>0</v>
      </c>
      <c r="R19" s="49">
        <v>0</v>
      </c>
      <c r="S19" s="49">
        <v>1</v>
      </c>
      <c r="T19" s="49">
        <v>0</v>
      </c>
      <c r="U19" s="49">
        <v>0</v>
      </c>
      <c r="V19" s="49">
        <v>0</v>
      </c>
      <c r="W19" s="49">
        <v>7</v>
      </c>
      <c r="X19" s="49">
        <v>19</v>
      </c>
      <c r="Y19" s="49">
        <v>4</v>
      </c>
      <c r="Z19" s="49">
        <v>3</v>
      </c>
      <c r="AA19" s="49">
        <v>1</v>
      </c>
      <c r="AB19" s="50">
        <v>0</v>
      </c>
      <c r="AC19" s="41"/>
    </row>
    <row r="20" spans="1:29" x14ac:dyDescent="0.35">
      <c r="A20" s="100"/>
      <c r="B20" s="63" t="s">
        <v>175</v>
      </c>
      <c r="C20" s="48">
        <v>9</v>
      </c>
      <c r="D20" s="49">
        <v>15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1</v>
      </c>
      <c r="N20" s="49">
        <v>1</v>
      </c>
      <c r="O20" s="49">
        <v>0</v>
      </c>
      <c r="P20" s="49">
        <v>1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7</v>
      </c>
      <c r="X20" s="49">
        <v>16</v>
      </c>
      <c r="Y20" s="49">
        <v>2</v>
      </c>
      <c r="Z20" s="49">
        <v>1</v>
      </c>
      <c r="AA20" s="49">
        <v>1</v>
      </c>
      <c r="AB20" s="50">
        <v>0</v>
      </c>
      <c r="AC20" s="41"/>
    </row>
    <row r="21" spans="1:29" x14ac:dyDescent="0.35">
      <c r="A21" s="100"/>
      <c r="B21" s="63" t="s">
        <v>176</v>
      </c>
      <c r="C21" s="48">
        <v>5</v>
      </c>
      <c r="D21" s="49">
        <v>14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3</v>
      </c>
      <c r="X21" s="49">
        <v>13</v>
      </c>
      <c r="Y21" s="49">
        <v>2</v>
      </c>
      <c r="Z21" s="49">
        <v>1</v>
      </c>
      <c r="AA21" s="49">
        <v>0</v>
      </c>
      <c r="AB21" s="50">
        <v>0</v>
      </c>
      <c r="AC21" s="41"/>
    </row>
    <row r="22" spans="1:29" x14ac:dyDescent="0.35">
      <c r="A22" s="100"/>
      <c r="B22" s="63" t="s">
        <v>177</v>
      </c>
      <c r="C22" s="48">
        <v>5</v>
      </c>
      <c r="D22" s="49">
        <v>3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4</v>
      </c>
      <c r="X22" s="49">
        <v>3</v>
      </c>
      <c r="Y22" s="49">
        <v>1</v>
      </c>
      <c r="Z22" s="49">
        <v>0</v>
      </c>
      <c r="AA22" s="49">
        <v>0</v>
      </c>
      <c r="AB22" s="50">
        <v>0</v>
      </c>
      <c r="AC22" s="41"/>
    </row>
    <row r="23" spans="1:29" x14ac:dyDescent="0.35">
      <c r="A23" s="100"/>
      <c r="B23" s="63" t="s">
        <v>178</v>
      </c>
      <c r="C23" s="48">
        <v>7</v>
      </c>
      <c r="D23" s="49">
        <v>3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1</v>
      </c>
      <c r="P23" s="49">
        <v>0</v>
      </c>
      <c r="Q23" s="49">
        <v>3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5</v>
      </c>
      <c r="X23" s="49">
        <v>1</v>
      </c>
      <c r="Y23" s="49">
        <v>6</v>
      </c>
      <c r="Z23" s="49">
        <v>2</v>
      </c>
      <c r="AA23" s="49">
        <v>0</v>
      </c>
      <c r="AB23" s="50">
        <v>0</v>
      </c>
      <c r="AC23" s="41"/>
    </row>
    <row r="24" spans="1:29" x14ac:dyDescent="0.35">
      <c r="A24" s="100"/>
      <c r="B24" s="63" t="s">
        <v>179</v>
      </c>
      <c r="C24" s="54">
        <v>17</v>
      </c>
      <c r="D24" s="55">
        <v>4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3</v>
      </c>
      <c r="P24" s="55">
        <v>1</v>
      </c>
      <c r="Q24" s="55">
        <v>6</v>
      </c>
      <c r="R24" s="55">
        <v>2</v>
      </c>
      <c r="S24" s="55">
        <v>0</v>
      </c>
      <c r="T24" s="55">
        <v>0</v>
      </c>
      <c r="U24" s="55">
        <v>0</v>
      </c>
      <c r="V24" s="55">
        <v>0</v>
      </c>
      <c r="W24" s="55">
        <v>12</v>
      </c>
      <c r="X24" s="55">
        <v>3</v>
      </c>
      <c r="Y24" s="55">
        <v>14</v>
      </c>
      <c r="Z24" s="55">
        <v>4</v>
      </c>
      <c r="AA24" s="55">
        <v>0</v>
      </c>
      <c r="AB24" s="56">
        <v>0</v>
      </c>
      <c r="AC24" s="41"/>
    </row>
    <row r="25" spans="1:29" x14ac:dyDescent="0.35">
      <c r="A25" s="100"/>
      <c r="B25" s="63" t="s">
        <v>180</v>
      </c>
      <c r="C25" s="54">
        <v>3</v>
      </c>
      <c r="D25" s="55">
        <v>14</v>
      </c>
      <c r="E25" s="55">
        <v>0</v>
      </c>
      <c r="F25" s="55">
        <v>0</v>
      </c>
      <c r="G25" s="55">
        <v>0</v>
      </c>
      <c r="H25" s="55">
        <v>1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3</v>
      </c>
      <c r="Q25" s="55">
        <v>0</v>
      </c>
      <c r="R25" s="55">
        <v>0</v>
      </c>
      <c r="S25" s="55">
        <v>0</v>
      </c>
      <c r="T25" s="55">
        <v>0</v>
      </c>
      <c r="U25" s="55">
        <v>0</v>
      </c>
      <c r="V25" s="55">
        <v>0</v>
      </c>
      <c r="W25" s="55">
        <v>1</v>
      </c>
      <c r="X25" s="55">
        <v>9</v>
      </c>
      <c r="Y25" s="55">
        <v>2</v>
      </c>
      <c r="Z25" s="55">
        <v>8</v>
      </c>
      <c r="AA25" s="55">
        <v>0</v>
      </c>
      <c r="AB25" s="56">
        <v>1</v>
      </c>
      <c r="AC25" s="41"/>
    </row>
    <row r="26" spans="1:29" x14ac:dyDescent="0.35">
      <c r="A26" s="100"/>
      <c r="B26" s="63" t="s">
        <v>181</v>
      </c>
      <c r="C26" s="54">
        <v>21</v>
      </c>
      <c r="D26" s="55">
        <v>10</v>
      </c>
      <c r="E26" s="55">
        <v>0</v>
      </c>
      <c r="F26" s="55">
        <v>1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41">
        <v>0</v>
      </c>
      <c r="M26" s="41">
        <v>0</v>
      </c>
      <c r="N26" s="41">
        <v>0</v>
      </c>
      <c r="O26" s="41">
        <v>1</v>
      </c>
      <c r="P26" s="41">
        <v>1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14</v>
      </c>
      <c r="X26" s="41">
        <v>7</v>
      </c>
      <c r="Y26" s="41">
        <v>8</v>
      </c>
      <c r="Z26" s="41">
        <v>5</v>
      </c>
      <c r="AA26" s="41">
        <v>0</v>
      </c>
      <c r="AB26" s="41">
        <v>0</v>
      </c>
      <c r="AC26" s="41"/>
    </row>
    <row r="27" spans="1:29" x14ac:dyDescent="0.35">
      <c r="A27" s="100"/>
      <c r="B27" s="63" t="s">
        <v>182</v>
      </c>
      <c r="C27" s="41">
        <v>6</v>
      </c>
      <c r="D27" s="41">
        <v>22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2</v>
      </c>
      <c r="O27" s="41">
        <v>0</v>
      </c>
      <c r="P27" s="41">
        <v>0</v>
      </c>
      <c r="Q27" s="41">
        <v>1</v>
      </c>
      <c r="R27" s="41">
        <v>1</v>
      </c>
      <c r="S27" s="41">
        <v>0</v>
      </c>
      <c r="T27" s="41">
        <v>0</v>
      </c>
      <c r="U27" s="41">
        <v>0</v>
      </c>
      <c r="V27" s="41">
        <v>0</v>
      </c>
      <c r="W27" s="41">
        <v>2</v>
      </c>
      <c r="X27" s="41">
        <v>9</v>
      </c>
      <c r="Y27" s="41">
        <v>4</v>
      </c>
      <c r="Z27" s="41">
        <v>13</v>
      </c>
      <c r="AA27" s="41">
        <v>1</v>
      </c>
      <c r="AB27" s="41">
        <v>3</v>
      </c>
      <c r="AC27" s="41"/>
    </row>
    <row r="28" spans="1:29" x14ac:dyDescent="0.35">
      <c r="A28" s="100"/>
      <c r="B28" s="63" t="s">
        <v>183</v>
      </c>
      <c r="C28" s="41">
        <v>9</v>
      </c>
      <c r="D28" s="41">
        <v>2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4</v>
      </c>
      <c r="L28" s="41">
        <v>3</v>
      </c>
      <c r="M28" s="41">
        <v>1</v>
      </c>
      <c r="N28" s="41">
        <v>0</v>
      </c>
      <c r="O28" s="41">
        <v>0</v>
      </c>
      <c r="P28" s="41">
        <v>1</v>
      </c>
      <c r="Q28" s="41">
        <v>52</v>
      </c>
      <c r="R28" s="41">
        <v>2</v>
      </c>
      <c r="S28" s="41">
        <v>0</v>
      </c>
      <c r="T28" s="41">
        <v>0</v>
      </c>
      <c r="U28" s="41">
        <v>0</v>
      </c>
      <c r="V28" s="41">
        <v>0</v>
      </c>
      <c r="W28" s="41">
        <v>37</v>
      </c>
      <c r="X28" s="41">
        <v>7</v>
      </c>
      <c r="Y28" s="41">
        <v>28</v>
      </c>
      <c r="Z28" s="41">
        <v>1</v>
      </c>
      <c r="AA28" s="41">
        <v>1</v>
      </c>
      <c r="AB28" s="41">
        <v>0</v>
      </c>
      <c r="AC28" s="41"/>
    </row>
    <row r="29" spans="1:29" x14ac:dyDescent="0.35">
      <c r="A29" s="100"/>
      <c r="B29" s="63" t="s">
        <v>184</v>
      </c>
      <c r="C29" s="41">
        <v>48</v>
      </c>
      <c r="D29" s="41">
        <v>11</v>
      </c>
      <c r="E29" s="41">
        <v>0</v>
      </c>
      <c r="F29" s="41">
        <v>0</v>
      </c>
      <c r="G29" s="41">
        <v>3</v>
      </c>
      <c r="H29" s="41">
        <v>0</v>
      </c>
      <c r="I29" s="41">
        <v>0</v>
      </c>
      <c r="J29" s="41">
        <v>0</v>
      </c>
      <c r="K29" s="41">
        <v>3</v>
      </c>
      <c r="L29" s="41">
        <v>0</v>
      </c>
      <c r="M29" s="41">
        <v>0</v>
      </c>
      <c r="N29" s="41">
        <v>0</v>
      </c>
      <c r="O29" s="41">
        <v>1</v>
      </c>
      <c r="P29" s="41">
        <v>1</v>
      </c>
      <c r="Q29" s="41">
        <v>17</v>
      </c>
      <c r="R29" s="41">
        <v>1</v>
      </c>
      <c r="S29" s="41">
        <v>0</v>
      </c>
      <c r="T29" s="41">
        <v>0</v>
      </c>
      <c r="U29" s="41">
        <v>0</v>
      </c>
      <c r="V29" s="41">
        <v>0</v>
      </c>
      <c r="W29" s="41">
        <v>21</v>
      </c>
      <c r="X29" s="41">
        <v>11</v>
      </c>
      <c r="Y29" s="41">
        <v>46</v>
      </c>
      <c r="Z29" s="41">
        <v>2</v>
      </c>
      <c r="AA29" s="41">
        <v>5</v>
      </c>
      <c r="AB29" s="41">
        <v>0</v>
      </c>
      <c r="AC29" s="41"/>
    </row>
    <row r="30" spans="1:29" x14ac:dyDescent="0.35">
      <c r="A30" s="100"/>
      <c r="B30" s="63" t="s">
        <v>185</v>
      </c>
      <c r="C30" s="41">
        <v>5</v>
      </c>
      <c r="D30" s="41">
        <v>5</v>
      </c>
      <c r="E30" s="41">
        <v>0</v>
      </c>
      <c r="F30" s="41">
        <v>0</v>
      </c>
      <c r="G30" s="41">
        <v>2</v>
      </c>
      <c r="H30" s="41">
        <v>0</v>
      </c>
      <c r="I30" s="41">
        <v>0</v>
      </c>
      <c r="J30" s="41">
        <v>0</v>
      </c>
      <c r="K30" s="41">
        <v>1</v>
      </c>
      <c r="L30" s="41">
        <v>0</v>
      </c>
      <c r="M30" s="41">
        <v>1</v>
      </c>
      <c r="N30" s="41">
        <v>0</v>
      </c>
      <c r="O30" s="41">
        <v>0</v>
      </c>
      <c r="P30" s="41">
        <v>0</v>
      </c>
      <c r="Q30" s="41">
        <v>2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2</v>
      </c>
      <c r="X30" s="41">
        <v>3</v>
      </c>
      <c r="Y30" s="41">
        <v>8</v>
      </c>
      <c r="Z30" s="41">
        <v>2</v>
      </c>
      <c r="AA30" s="41">
        <v>1</v>
      </c>
      <c r="AB30" s="41">
        <v>0</v>
      </c>
      <c r="AC30" s="41"/>
    </row>
    <row r="31" spans="1:29" x14ac:dyDescent="0.35">
      <c r="A31" s="100"/>
      <c r="B31" s="63" t="s">
        <v>186</v>
      </c>
      <c r="C31" s="41">
        <v>16</v>
      </c>
      <c r="D31" s="41">
        <v>3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4</v>
      </c>
      <c r="L31" s="41">
        <v>0</v>
      </c>
      <c r="M31" s="41">
        <v>2</v>
      </c>
      <c r="N31" s="41">
        <v>0</v>
      </c>
      <c r="O31" s="41">
        <v>1</v>
      </c>
      <c r="P31" s="41">
        <v>0</v>
      </c>
      <c r="Q31" s="41">
        <v>1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9</v>
      </c>
      <c r="X31" s="41">
        <v>1</v>
      </c>
      <c r="Y31" s="41">
        <v>14</v>
      </c>
      <c r="Z31" s="41">
        <v>0</v>
      </c>
      <c r="AA31" s="41">
        <v>1</v>
      </c>
      <c r="AB31" s="41">
        <v>2</v>
      </c>
      <c r="AC31" s="41"/>
    </row>
    <row r="32" spans="1:29" x14ac:dyDescent="0.35">
      <c r="A32" s="100"/>
      <c r="B32" s="63" t="s">
        <v>187</v>
      </c>
      <c r="C32" s="41">
        <v>3</v>
      </c>
      <c r="D32" s="41">
        <v>4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1</v>
      </c>
      <c r="N32" s="41">
        <v>1</v>
      </c>
      <c r="O32" s="41">
        <v>0</v>
      </c>
      <c r="P32" s="41">
        <v>1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1</v>
      </c>
      <c r="X32" s="41">
        <v>2</v>
      </c>
      <c r="Y32" s="41">
        <v>3</v>
      </c>
      <c r="Z32" s="41">
        <v>3</v>
      </c>
      <c r="AA32" s="41">
        <v>0</v>
      </c>
      <c r="AB32" s="41">
        <v>1</v>
      </c>
      <c r="AC32" s="41"/>
    </row>
    <row r="33" spans="1:29" x14ac:dyDescent="0.35">
      <c r="A33" s="100"/>
      <c r="B33" s="63" t="s">
        <v>188</v>
      </c>
      <c r="C33" s="41">
        <v>4</v>
      </c>
      <c r="D33" s="41">
        <v>6</v>
      </c>
      <c r="E33" s="41">
        <v>0</v>
      </c>
      <c r="F33" s="41">
        <v>0</v>
      </c>
      <c r="G33" s="41">
        <v>0</v>
      </c>
      <c r="H33" s="41">
        <v>1</v>
      </c>
      <c r="I33" s="41">
        <v>0</v>
      </c>
      <c r="J33" s="41">
        <v>0</v>
      </c>
      <c r="K33" s="41">
        <v>2</v>
      </c>
      <c r="L33" s="41">
        <v>0</v>
      </c>
      <c r="M33" s="41">
        <v>0</v>
      </c>
      <c r="N33" s="41">
        <v>2</v>
      </c>
      <c r="O33" s="41">
        <v>2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6</v>
      </c>
      <c r="X33" s="41">
        <v>4</v>
      </c>
      <c r="Y33" s="41">
        <v>2</v>
      </c>
      <c r="Z33" s="41">
        <v>4</v>
      </c>
      <c r="AA33" s="41">
        <v>0</v>
      </c>
      <c r="AB33" s="41">
        <v>1</v>
      </c>
      <c r="AC33" s="41"/>
    </row>
    <row r="34" spans="1:29" x14ac:dyDescent="0.35">
      <c r="A34" s="100"/>
      <c r="B34" s="63" t="s">
        <v>189</v>
      </c>
      <c r="C34" s="41">
        <v>0</v>
      </c>
      <c r="D34" s="41">
        <v>4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3</v>
      </c>
      <c r="Y34" s="41">
        <v>0</v>
      </c>
      <c r="Z34" s="41">
        <v>1</v>
      </c>
      <c r="AA34" s="41">
        <v>0</v>
      </c>
      <c r="AB34" s="41">
        <v>0</v>
      </c>
      <c r="AC34" s="41"/>
    </row>
    <row r="35" spans="1:29" x14ac:dyDescent="0.35">
      <c r="A35" s="100"/>
      <c r="B35" s="63" t="s">
        <v>190</v>
      </c>
      <c r="C35" s="41">
        <v>1</v>
      </c>
      <c r="D35" s="41">
        <v>10</v>
      </c>
      <c r="E35" s="41">
        <v>0</v>
      </c>
      <c r="F35" s="41">
        <v>0</v>
      </c>
      <c r="G35" s="41">
        <v>0</v>
      </c>
      <c r="H35" s="41">
        <v>1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1</v>
      </c>
      <c r="Q35" s="41">
        <v>0</v>
      </c>
      <c r="R35" s="41">
        <v>1</v>
      </c>
      <c r="S35" s="41">
        <v>0</v>
      </c>
      <c r="T35" s="41">
        <v>0</v>
      </c>
      <c r="U35" s="41">
        <v>0</v>
      </c>
      <c r="V35" s="41">
        <v>0</v>
      </c>
      <c r="W35" s="41">
        <v>1</v>
      </c>
      <c r="X35" s="41">
        <v>8</v>
      </c>
      <c r="Y35" s="41">
        <v>0</v>
      </c>
      <c r="Z35" s="41">
        <v>4</v>
      </c>
      <c r="AA35" s="41">
        <v>0</v>
      </c>
      <c r="AB35" s="41">
        <v>1</v>
      </c>
      <c r="AC35" s="41"/>
    </row>
    <row r="36" spans="1:29" x14ac:dyDescent="0.35">
      <c r="A36" s="100"/>
      <c r="B36" s="63" t="s">
        <v>191</v>
      </c>
      <c r="C36" s="41">
        <v>1</v>
      </c>
      <c r="D36" s="41">
        <v>3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2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2</v>
      </c>
      <c r="Y36" s="41">
        <v>3</v>
      </c>
      <c r="Z36" s="41">
        <v>1</v>
      </c>
      <c r="AA36" s="41">
        <v>0</v>
      </c>
      <c r="AB36" s="41">
        <v>0</v>
      </c>
      <c r="AC36" s="41"/>
    </row>
    <row r="37" spans="1:29" x14ac:dyDescent="0.35">
      <c r="A37" s="100"/>
      <c r="B37" s="63" t="s">
        <v>192</v>
      </c>
      <c r="C37" s="41">
        <v>3</v>
      </c>
      <c r="D37" s="41">
        <v>36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2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1</v>
      </c>
      <c r="X37" s="41">
        <v>19</v>
      </c>
      <c r="Y37" s="41">
        <v>2</v>
      </c>
      <c r="Z37" s="41">
        <v>9</v>
      </c>
      <c r="AA37" s="41">
        <v>0</v>
      </c>
      <c r="AB37" s="41">
        <v>10</v>
      </c>
      <c r="AC37" s="41"/>
    </row>
    <row r="38" spans="1:29" x14ac:dyDescent="0.35">
      <c r="A38" s="100"/>
      <c r="B38" s="63" t="s">
        <v>193</v>
      </c>
      <c r="C38" s="41">
        <v>1</v>
      </c>
      <c r="D38" s="41">
        <v>11</v>
      </c>
      <c r="E38" s="41">
        <v>0</v>
      </c>
      <c r="F38" s="41">
        <v>0</v>
      </c>
      <c r="G38" s="41">
        <v>0</v>
      </c>
      <c r="H38" s="41">
        <v>1</v>
      </c>
      <c r="I38" s="41">
        <v>0</v>
      </c>
      <c r="J38" s="41">
        <v>0</v>
      </c>
      <c r="K38" s="41">
        <v>1</v>
      </c>
      <c r="L38" s="41">
        <v>3</v>
      </c>
      <c r="M38" s="41">
        <v>1</v>
      </c>
      <c r="N38" s="41">
        <v>0</v>
      </c>
      <c r="O38" s="41">
        <v>0</v>
      </c>
      <c r="P38" s="41">
        <v>1</v>
      </c>
      <c r="Q38" s="41">
        <v>0</v>
      </c>
      <c r="R38" s="41">
        <v>5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7</v>
      </c>
      <c r="Y38" s="41">
        <v>2</v>
      </c>
      <c r="Z38" s="41">
        <v>13</v>
      </c>
      <c r="AA38" s="41">
        <v>1</v>
      </c>
      <c r="AB38" s="41">
        <v>1</v>
      </c>
      <c r="AC38" s="41"/>
    </row>
    <row r="39" spans="1:29" x14ac:dyDescent="0.35">
      <c r="A39" s="100"/>
      <c r="B39" s="63" t="s">
        <v>194</v>
      </c>
      <c r="C39" s="41">
        <v>1</v>
      </c>
      <c r="D39" s="41">
        <v>10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1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8</v>
      </c>
      <c r="Y39" s="41">
        <v>2</v>
      </c>
      <c r="Z39" s="41">
        <v>1</v>
      </c>
      <c r="AA39" s="41">
        <v>0</v>
      </c>
      <c r="AB39" s="41">
        <v>1</v>
      </c>
      <c r="AC39" s="41"/>
    </row>
    <row r="40" spans="1:29" x14ac:dyDescent="0.35">
      <c r="A40" s="100"/>
      <c r="B40" s="63" t="s">
        <v>195</v>
      </c>
      <c r="C40" s="41">
        <v>1</v>
      </c>
      <c r="D40" s="41">
        <v>1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1</v>
      </c>
      <c r="Z40" s="41">
        <v>1</v>
      </c>
      <c r="AA40" s="41">
        <v>0</v>
      </c>
      <c r="AB40" s="41">
        <v>0</v>
      </c>
      <c r="AC40" s="41"/>
    </row>
    <row r="41" spans="1:29" x14ac:dyDescent="0.35">
      <c r="A41" s="100"/>
      <c r="B41" s="63" t="s">
        <v>196</v>
      </c>
      <c r="C41" s="41">
        <v>3</v>
      </c>
      <c r="D41" s="41">
        <v>4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1</v>
      </c>
      <c r="T41" s="41">
        <v>0</v>
      </c>
      <c r="U41" s="41">
        <v>0</v>
      </c>
      <c r="V41" s="41">
        <v>0</v>
      </c>
      <c r="W41" s="41">
        <v>1</v>
      </c>
      <c r="X41" s="41">
        <v>2</v>
      </c>
      <c r="Y41" s="41">
        <v>3</v>
      </c>
      <c r="Z41" s="41">
        <v>1</v>
      </c>
      <c r="AA41" s="41">
        <v>0</v>
      </c>
      <c r="AB41" s="41">
        <v>1</v>
      </c>
      <c r="AC41" s="41"/>
    </row>
    <row r="42" spans="1:29" x14ac:dyDescent="0.35">
      <c r="A42" s="100"/>
      <c r="B42" s="63" t="s">
        <v>197</v>
      </c>
      <c r="C42" s="41">
        <v>3</v>
      </c>
      <c r="D42" s="41">
        <v>1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1</v>
      </c>
      <c r="X42" s="41">
        <v>0</v>
      </c>
      <c r="Y42" s="41">
        <v>2</v>
      </c>
      <c r="Z42" s="41">
        <v>1</v>
      </c>
      <c r="AA42" s="41">
        <v>0</v>
      </c>
      <c r="AB42" s="41">
        <v>0</v>
      </c>
      <c r="AC42" s="41"/>
    </row>
    <row r="43" spans="1:29" x14ac:dyDescent="0.35">
      <c r="A43" s="100"/>
      <c r="B43" s="63" t="s">
        <v>198</v>
      </c>
      <c r="C43" s="41">
        <v>1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1</v>
      </c>
      <c r="Z43" s="41">
        <v>0</v>
      </c>
      <c r="AA43" s="41">
        <v>0</v>
      </c>
      <c r="AB43" s="41">
        <v>0</v>
      </c>
      <c r="AC43" s="41"/>
    </row>
    <row r="44" spans="1:29" x14ac:dyDescent="0.35">
      <c r="A44" s="100"/>
      <c r="B44" s="63" t="s">
        <v>199</v>
      </c>
      <c r="C44" s="41">
        <v>0</v>
      </c>
      <c r="D44" s="41">
        <v>3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1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2</v>
      </c>
      <c r="Y44" s="41">
        <v>0</v>
      </c>
      <c r="Z44" s="41">
        <v>2</v>
      </c>
      <c r="AA44" s="41">
        <v>0</v>
      </c>
      <c r="AB44" s="41">
        <v>0</v>
      </c>
      <c r="AC44" s="41"/>
    </row>
    <row r="45" spans="1:29" x14ac:dyDescent="0.35">
      <c r="A45" s="100"/>
      <c r="B45" s="63" t="s">
        <v>200</v>
      </c>
      <c r="C45" s="41">
        <v>9</v>
      </c>
      <c r="D45" s="41">
        <v>47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1</v>
      </c>
      <c r="M45" s="41">
        <v>0</v>
      </c>
      <c r="N45" s="41">
        <v>3</v>
      </c>
      <c r="O45" s="41">
        <v>1</v>
      </c>
      <c r="P45" s="41">
        <v>1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6</v>
      </c>
      <c r="X45" s="41">
        <v>43</v>
      </c>
      <c r="Y45" s="41">
        <v>4</v>
      </c>
      <c r="Z45" s="41">
        <v>8</v>
      </c>
      <c r="AA45" s="41">
        <v>0</v>
      </c>
      <c r="AB45" s="41">
        <v>1</v>
      </c>
      <c r="AC45" s="41"/>
    </row>
    <row r="46" spans="1:29" x14ac:dyDescent="0.35">
      <c r="A46" s="100"/>
      <c r="B46" s="63" t="s">
        <v>201</v>
      </c>
      <c r="C46" s="41">
        <v>4</v>
      </c>
      <c r="D46" s="41">
        <v>48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1</v>
      </c>
      <c r="O46" s="41">
        <v>0</v>
      </c>
      <c r="P46" s="41">
        <v>2</v>
      </c>
      <c r="Q46" s="41">
        <v>0</v>
      </c>
      <c r="R46" s="41">
        <v>1</v>
      </c>
      <c r="S46" s="41">
        <v>0</v>
      </c>
      <c r="T46" s="41">
        <v>1</v>
      </c>
      <c r="U46" s="41">
        <v>0</v>
      </c>
      <c r="V46" s="41">
        <v>0</v>
      </c>
      <c r="W46" s="41">
        <v>1</v>
      </c>
      <c r="X46" s="41">
        <v>31</v>
      </c>
      <c r="Y46" s="41">
        <v>2</v>
      </c>
      <c r="Z46" s="41">
        <v>15</v>
      </c>
      <c r="AA46" s="41">
        <v>1</v>
      </c>
      <c r="AB46" s="41">
        <v>7</v>
      </c>
      <c r="AC46" s="41"/>
    </row>
    <row r="47" spans="1:29" x14ac:dyDescent="0.35">
      <c r="A47" s="100"/>
      <c r="B47" s="63" t="s">
        <v>202</v>
      </c>
      <c r="C47" s="41">
        <v>0</v>
      </c>
      <c r="D47" s="41">
        <v>3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3</v>
      </c>
      <c r="Y47" s="41">
        <v>0</v>
      </c>
      <c r="Z47" s="41">
        <v>0</v>
      </c>
      <c r="AA47" s="41">
        <v>0</v>
      </c>
      <c r="AB47" s="41">
        <v>0</v>
      </c>
      <c r="AC47" s="41"/>
    </row>
    <row r="48" spans="1:29" x14ac:dyDescent="0.35">
      <c r="A48" s="100"/>
      <c r="B48" s="63" t="s">
        <v>203</v>
      </c>
      <c r="C48" s="41">
        <v>4</v>
      </c>
      <c r="D48" s="41">
        <v>2</v>
      </c>
      <c r="E48" s="41">
        <v>0</v>
      </c>
      <c r="F48" s="41">
        <v>0</v>
      </c>
      <c r="G48" s="41">
        <v>0</v>
      </c>
      <c r="H48" s="41">
        <v>1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1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1</v>
      </c>
      <c r="X48" s="41">
        <v>3</v>
      </c>
      <c r="Y48" s="41">
        <v>2</v>
      </c>
      <c r="Z48" s="41">
        <v>1</v>
      </c>
      <c r="AA48" s="41">
        <v>1</v>
      </c>
      <c r="AB48" s="41">
        <v>0</v>
      </c>
      <c r="AC48" s="41"/>
    </row>
    <row r="49" spans="1:29" x14ac:dyDescent="0.35">
      <c r="A49" s="100"/>
      <c r="B49" s="63" t="s">
        <v>204</v>
      </c>
      <c r="C49" s="41">
        <v>3</v>
      </c>
      <c r="D49" s="41">
        <v>11</v>
      </c>
      <c r="E49" s="41">
        <v>0</v>
      </c>
      <c r="F49" s="41">
        <v>0</v>
      </c>
      <c r="G49" s="41">
        <v>1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1</v>
      </c>
      <c r="Q49" s="41">
        <v>1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1</v>
      </c>
      <c r="X49" s="41">
        <v>9</v>
      </c>
      <c r="Y49" s="41">
        <v>4</v>
      </c>
      <c r="Z49" s="41">
        <v>3</v>
      </c>
      <c r="AA49" s="41">
        <v>0</v>
      </c>
      <c r="AB49" s="41">
        <v>0</v>
      </c>
      <c r="AC49" s="41"/>
    </row>
    <row r="50" spans="1:29" x14ac:dyDescent="0.35">
      <c r="A50" s="100"/>
      <c r="B50" s="63" t="s">
        <v>205</v>
      </c>
      <c r="C50" s="41">
        <v>14</v>
      </c>
      <c r="D50" s="41">
        <v>41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1</v>
      </c>
      <c r="M50" s="41">
        <v>0</v>
      </c>
      <c r="N50" s="41">
        <v>1</v>
      </c>
      <c r="O50" s="41">
        <v>1</v>
      </c>
      <c r="P50" s="41">
        <v>1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9</v>
      </c>
      <c r="X50" s="41">
        <v>33</v>
      </c>
      <c r="Y50" s="41">
        <v>6</v>
      </c>
      <c r="Z50" s="41">
        <v>10</v>
      </c>
      <c r="AA50" s="41">
        <v>0</v>
      </c>
      <c r="AB50" s="41">
        <v>1</v>
      </c>
      <c r="AC50" s="41"/>
    </row>
    <row r="51" spans="1:29" x14ac:dyDescent="0.35">
      <c r="A51" s="100"/>
      <c r="B51" s="63" t="s">
        <v>206</v>
      </c>
      <c r="C51" s="41">
        <v>14</v>
      </c>
      <c r="D51" s="41">
        <v>33</v>
      </c>
      <c r="E51" s="41">
        <v>0</v>
      </c>
      <c r="F51" s="41">
        <v>0</v>
      </c>
      <c r="G51" s="41">
        <v>1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1</v>
      </c>
      <c r="N51" s="41">
        <v>1</v>
      </c>
      <c r="O51" s="41">
        <v>0</v>
      </c>
      <c r="P51" s="41">
        <v>2</v>
      </c>
      <c r="Q51" s="41">
        <v>0</v>
      </c>
      <c r="R51" s="41">
        <v>0</v>
      </c>
      <c r="S51" s="41">
        <v>0</v>
      </c>
      <c r="T51" s="41">
        <v>3</v>
      </c>
      <c r="U51" s="41">
        <v>0</v>
      </c>
      <c r="V51" s="41">
        <v>0</v>
      </c>
      <c r="W51" s="41">
        <v>5</v>
      </c>
      <c r="X51" s="41">
        <v>20</v>
      </c>
      <c r="Y51" s="41">
        <v>8</v>
      </c>
      <c r="Z51" s="41">
        <v>12</v>
      </c>
      <c r="AA51" s="41">
        <v>3</v>
      </c>
      <c r="AB51" s="41">
        <v>7</v>
      </c>
      <c r="AC51" s="41"/>
    </row>
    <row r="52" spans="1:29" x14ac:dyDescent="0.35">
      <c r="A52" s="99"/>
      <c r="B52" s="65" t="s">
        <v>164</v>
      </c>
      <c r="C52" s="57">
        <v>319</v>
      </c>
      <c r="D52" s="58">
        <v>539</v>
      </c>
      <c r="E52" s="58">
        <v>0</v>
      </c>
      <c r="F52" s="58">
        <v>1</v>
      </c>
      <c r="G52" s="58">
        <v>12</v>
      </c>
      <c r="H52" s="58">
        <v>5</v>
      </c>
      <c r="I52" s="41">
        <v>0</v>
      </c>
      <c r="J52" s="41">
        <v>0</v>
      </c>
      <c r="K52" s="58">
        <v>21</v>
      </c>
      <c r="L52" s="58">
        <v>13</v>
      </c>
      <c r="M52" s="58">
        <v>15</v>
      </c>
      <c r="N52" s="58">
        <v>22</v>
      </c>
      <c r="O52" s="58">
        <v>22</v>
      </c>
      <c r="P52" s="58">
        <v>28</v>
      </c>
      <c r="Q52" s="58">
        <v>119</v>
      </c>
      <c r="R52" s="58">
        <v>24</v>
      </c>
      <c r="S52" s="58">
        <v>3</v>
      </c>
      <c r="T52" s="58">
        <v>6</v>
      </c>
      <c r="U52" s="58">
        <v>0</v>
      </c>
      <c r="V52" s="58">
        <v>0</v>
      </c>
      <c r="W52" s="58">
        <v>232</v>
      </c>
      <c r="X52" s="58">
        <v>419</v>
      </c>
      <c r="Y52" s="58">
        <v>261</v>
      </c>
      <c r="Z52" s="58">
        <v>173</v>
      </c>
      <c r="AA52" s="58">
        <v>18</v>
      </c>
      <c r="AB52" s="59">
        <v>46</v>
      </c>
      <c r="AC52" s="41"/>
    </row>
    <row r="53" spans="1:29" x14ac:dyDescent="0.35">
      <c r="A53" s="99" t="s">
        <v>207</v>
      </c>
      <c r="B53" s="63" t="s">
        <v>208</v>
      </c>
      <c r="C53" s="54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41">
        <v>0</v>
      </c>
      <c r="J53" s="41">
        <v>0</v>
      </c>
      <c r="K53" s="55">
        <v>0</v>
      </c>
      <c r="L53" s="55">
        <v>0</v>
      </c>
      <c r="M53" s="55">
        <v>0</v>
      </c>
      <c r="N53" s="55">
        <v>1</v>
      </c>
      <c r="O53" s="55">
        <v>0</v>
      </c>
      <c r="P53" s="55">
        <v>0</v>
      </c>
      <c r="Q53" s="55">
        <v>0</v>
      </c>
      <c r="R53" s="55">
        <v>0</v>
      </c>
      <c r="S53" s="55">
        <v>0</v>
      </c>
      <c r="T53" s="55">
        <v>0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55">
        <v>0</v>
      </c>
      <c r="AB53" s="56">
        <v>1</v>
      </c>
      <c r="AC53" s="41"/>
    </row>
    <row r="54" spans="1:29" x14ac:dyDescent="0.35">
      <c r="A54" s="99"/>
      <c r="B54" s="65" t="s">
        <v>164</v>
      </c>
      <c r="C54" s="57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41">
        <v>0</v>
      </c>
      <c r="J54" s="41">
        <v>0</v>
      </c>
      <c r="K54" s="58">
        <v>0</v>
      </c>
      <c r="L54" s="41">
        <v>0</v>
      </c>
      <c r="M54" s="41">
        <v>0</v>
      </c>
      <c r="N54" s="41">
        <v>1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1</v>
      </c>
      <c r="AC54" s="41"/>
    </row>
    <row r="55" spans="1:29" x14ac:dyDescent="0.35">
      <c r="A55" s="99" t="s">
        <v>209</v>
      </c>
      <c r="B55" s="63" t="s">
        <v>165</v>
      </c>
      <c r="C55" s="41">
        <v>0</v>
      </c>
      <c r="D55" s="41">
        <v>1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3</v>
      </c>
      <c r="L55" s="41">
        <v>1</v>
      </c>
      <c r="M55" s="41">
        <v>0</v>
      </c>
      <c r="N55" s="41">
        <v>0</v>
      </c>
      <c r="O55" s="41">
        <v>1</v>
      </c>
      <c r="P55" s="41">
        <v>0</v>
      </c>
      <c r="Q55" s="41">
        <v>1</v>
      </c>
      <c r="R55" s="41">
        <v>3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1</v>
      </c>
      <c r="Y55" s="41">
        <v>4</v>
      </c>
      <c r="Z55" s="41">
        <v>4</v>
      </c>
      <c r="AA55" s="41">
        <v>1</v>
      </c>
      <c r="AB55" s="41">
        <v>0</v>
      </c>
      <c r="AC55" s="41"/>
    </row>
    <row r="56" spans="1:29" x14ac:dyDescent="0.35">
      <c r="A56" s="100"/>
      <c r="B56" s="63" t="s">
        <v>208</v>
      </c>
      <c r="C56" s="41">
        <v>0</v>
      </c>
      <c r="D56" s="41">
        <v>1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2</v>
      </c>
      <c r="L56" s="41">
        <v>1</v>
      </c>
      <c r="M56" s="41">
        <v>0</v>
      </c>
      <c r="N56" s="41">
        <v>1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2</v>
      </c>
      <c r="Z56" s="41">
        <v>3</v>
      </c>
      <c r="AA56" s="41">
        <v>0</v>
      </c>
      <c r="AB56" s="41">
        <v>0</v>
      </c>
      <c r="AC56" s="41"/>
    </row>
    <row r="57" spans="1:29" x14ac:dyDescent="0.35">
      <c r="A57" s="100"/>
      <c r="B57" s="63" t="s">
        <v>210</v>
      </c>
      <c r="C57" s="41">
        <v>1</v>
      </c>
      <c r="D57" s="41">
        <v>1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1</v>
      </c>
      <c r="L57" s="41">
        <v>1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2</v>
      </c>
      <c r="Z57" s="41">
        <v>2</v>
      </c>
      <c r="AA57" s="41">
        <v>0</v>
      </c>
      <c r="AB57" s="41">
        <v>0</v>
      </c>
      <c r="AC57" s="41"/>
    </row>
    <row r="58" spans="1:29" x14ac:dyDescent="0.35">
      <c r="A58" s="100"/>
      <c r="B58" s="63" t="s">
        <v>211</v>
      </c>
      <c r="C58" s="41">
        <v>1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2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1</v>
      </c>
      <c r="Z58" s="41">
        <v>2</v>
      </c>
      <c r="AA58" s="41">
        <v>0</v>
      </c>
      <c r="AB58" s="41">
        <v>0</v>
      </c>
      <c r="AC58" s="41"/>
    </row>
    <row r="59" spans="1:29" x14ac:dyDescent="0.35">
      <c r="A59" s="100"/>
      <c r="B59" s="63" t="s">
        <v>212</v>
      </c>
      <c r="C59" s="41">
        <v>3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1</v>
      </c>
      <c r="L59" s="41">
        <v>1</v>
      </c>
      <c r="M59" s="41">
        <v>0</v>
      </c>
      <c r="N59" s="41">
        <v>0</v>
      </c>
      <c r="O59" s="41">
        <v>0</v>
      </c>
      <c r="P59" s="41">
        <v>0</v>
      </c>
      <c r="Q59" s="41">
        <v>5</v>
      </c>
      <c r="R59" s="41">
        <v>9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8</v>
      </c>
      <c r="Z59" s="41">
        <v>10</v>
      </c>
      <c r="AA59" s="41">
        <v>1</v>
      </c>
      <c r="AB59" s="41">
        <v>0</v>
      </c>
      <c r="AC59" s="41"/>
    </row>
    <row r="60" spans="1:29" x14ac:dyDescent="0.35">
      <c r="A60" s="100"/>
      <c r="B60" s="63" t="s">
        <v>163</v>
      </c>
      <c r="C60" s="41">
        <v>7</v>
      </c>
      <c r="D60" s="41">
        <v>12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1</v>
      </c>
      <c r="L60" s="41">
        <v>0</v>
      </c>
      <c r="M60" s="41">
        <v>1</v>
      </c>
      <c r="N60" s="41">
        <v>1</v>
      </c>
      <c r="O60" s="41">
        <v>0</v>
      </c>
      <c r="P60" s="41">
        <v>0</v>
      </c>
      <c r="Q60" s="41">
        <v>6</v>
      </c>
      <c r="R60" s="41">
        <v>6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3</v>
      </c>
      <c r="Y60" s="41">
        <v>12</v>
      </c>
      <c r="Z60" s="41">
        <v>15</v>
      </c>
      <c r="AA60" s="41">
        <v>3</v>
      </c>
      <c r="AB60" s="41">
        <v>1</v>
      </c>
      <c r="AC60" s="41"/>
    </row>
    <row r="61" spans="1:29" x14ac:dyDescent="0.35">
      <c r="A61" s="100"/>
      <c r="B61" s="63" t="s">
        <v>213</v>
      </c>
      <c r="C61" s="41">
        <v>0</v>
      </c>
      <c r="D61" s="41">
        <v>7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1</v>
      </c>
      <c r="Q61" s="41">
        <v>1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1</v>
      </c>
      <c r="Y61" s="41">
        <v>1</v>
      </c>
      <c r="Z61" s="41">
        <v>6</v>
      </c>
      <c r="AA61" s="41">
        <v>0</v>
      </c>
      <c r="AB61" s="41">
        <v>1</v>
      </c>
      <c r="AC61" s="41"/>
    </row>
    <row r="62" spans="1:29" x14ac:dyDescent="0.35">
      <c r="A62" s="100"/>
      <c r="B62" s="63" t="s">
        <v>170</v>
      </c>
      <c r="C62" s="41">
        <v>1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1</v>
      </c>
      <c r="Z62" s="41">
        <v>0</v>
      </c>
      <c r="AA62" s="41">
        <v>0</v>
      </c>
      <c r="AB62" s="41">
        <v>0</v>
      </c>
      <c r="AC62" s="41"/>
    </row>
    <row r="63" spans="1:29" x14ac:dyDescent="0.35">
      <c r="A63" s="100"/>
      <c r="B63" s="63" t="s">
        <v>214</v>
      </c>
      <c r="C63" s="41">
        <v>1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1</v>
      </c>
      <c r="R63" s="41">
        <v>1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1</v>
      </c>
      <c r="Z63" s="41">
        <v>1</v>
      </c>
      <c r="AA63" s="41">
        <v>1</v>
      </c>
      <c r="AB63" s="41">
        <v>0</v>
      </c>
      <c r="AC63" s="41"/>
    </row>
    <row r="64" spans="1:29" x14ac:dyDescent="0.35">
      <c r="A64" s="100"/>
      <c r="B64" s="63" t="s">
        <v>174</v>
      </c>
      <c r="C64" s="41">
        <v>1</v>
      </c>
      <c r="D64" s="41">
        <v>2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1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1</v>
      </c>
      <c r="Z64" s="41">
        <v>3</v>
      </c>
      <c r="AA64" s="41">
        <v>0</v>
      </c>
      <c r="AB64" s="41">
        <v>0</v>
      </c>
      <c r="AC64" s="41"/>
    </row>
    <row r="65" spans="1:29" x14ac:dyDescent="0.35">
      <c r="A65" s="100"/>
      <c r="B65" s="63" t="s">
        <v>215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1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1</v>
      </c>
      <c r="AA65" s="41">
        <v>0</v>
      </c>
      <c r="AB65" s="41">
        <v>0</v>
      </c>
      <c r="AC65" s="41"/>
    </row>
    <row r="66" spans="1:29" x14ac:dyDescent="0.35">
      <c r="A66" s="100"/>
      <c r="B66" s="63" t="s">
        <v>216</v>
      </c>
      <c r="C66" s="41">
        <v>3</v>
      </c>
      <c r="D66" s="41">
        <v>2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2</v>
      </c>
      <c r="Z66" s="41">
        <v>2</v>
      </c>
      <c r="AA66" s="41">
        <v>1</v>
      </c>
      <c r="AB66" s="41">
        <v>0</v>
      </c>
      <c r="AC66" s="41"/>
    </row>
    <row r="67" spans="1:29" x14ac:dyDescent="0.35">
      <c r="A67" s="100"/>
      <c r="B67" s="63" t="s">
        <v>217</v>
      </c>
      <c r="C67" s="41">
        <v>0</v>
      </c>
      <c r="D67" s="41">
        <v>2</v>
      </c>
      <c r="E67" s="41">
        <v>0</v>
      </c>
      <c r="F67" s="41">
        <v>0</v>
      </c>
      <c r="G67" s="41">
        <v>0</v>
      </c>
      <c r="H67" s="41">
        <v>1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2</v>
      </c>
      <c r="R67" s="41">
        <v>1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1</v>
      </c>
      <c r="Z67" s="41">
        <v>3</v>
      </c>
      <c r="AA67" s="41">
        <v>1</v>
      </c>
      <c r="AB67" s="41">
        <v>1</v>
      </c>
      <c r="AC67" s="41"/>
    </row>
    <row r="68" spans="1:29" x14ac:dyDescent="0.35">
      <c r="A68" s="100"/>
      <c r="B68" s="63" t="s">
        <v>218</v>
      </c>
      <c r="C68" s="41">
        <v>2</v>
      </c>
      <c r="D68" s="41">
        <v>1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1</v>
      </c>
      <c r="L68" s="41">
        <v>0</v>
      </c>
      <c r="M68" s="41">
        <v>0</v>
      </c>
      <c r="N68" s="41">
        <v>1</v>
      </c>
      <c r="O68" s="41">
        <v>0</v>
      </c>
      <c r="P68" s="41">
        <v>1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3</v>
      </c>
      <c r="Z68" s="41">
        <v>3</v>
      </c>
      <c r="AA68" s="41">
        <v>0</v>
      </c>
      <c r="AB68" s="41">
        <v>0</v>
      </c>
      <c r="AC68" s="41"/>
    </row>
    <row r="69" spans="1:29" x14ac:dyDescent="0.35">
      <c r="A69" s="100"/>
      <c r="B69" s="63" t="s">
        <v>219</v>
      </c>
      <c r="C69" s="41">
        <v>14</v>
      </c>
      <c r="D69" s="41">
        <v>1</v>
      </c>
      <c r="E69" s="41">
        <v>0</v>
      </c>
      <c r="F69" s="41">
        <v>0</v>
      </c>
      <c r="G69" s="41">
        <v>1</v>
      </c>
      <c r="H69" s="41">
        <v>1</v>
      </c>
      <c r="I69" s="41">
        <v>0</v>
      </c>
      <c r="J69" s="41">
        <v>0</v>
      </c>
      <c r="K69" s="41">
        <v>1</v>
      </c>
      <c r="L69" s="41">
        <v>1</v>
      </c>
      <c r="M69" s="41">
        <v>0</v>
      </c>
      <c r="N69" s="41">
        <v>0</v>
      </c>
      <c r="O69" s="41">
        <v>0</v>
      </c>
      <c r="P69" s="41">
        <v>0</v>
      </c>
      <c r="Q69" s="41">
        <v>4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5</v>
      </c>
      <c r="X69" s="41">
        <v>0</v>
      </c>
      <c r="Y69" s="41">
        <v>11</v>
      </c>
      <c r="Z69" s="41">
        <v>2</v>
      </c>
      <c r="AA69" s="41">
        <v>4</v>
      </c>
      <c r="AB69" s="41">
        <v>1</v>
      </c>
      <c r="AC69" s="41"/>
    </row>
    <row r="70" spans="1:29" x14ac:dyDescent="0.35">
      <c r="A70" s="100"/>
      <c r="B70" s="63" t="s">
        <v>184</v>
      </c>
      <c r="C70" s="41">
        <v>3</v>
      </c>
      <c r="D70" s="41">
        <v>1</v>
      </c>
      <c r="E70" s="41">
        <v>0</v>
      </c>
      <c r="F70" s="41">
        <v>0</v>
      </c>
      <c r="G70" s="41">
        <v>1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1</v>
      </c>
      <c r="R70" s="41">
        <v>1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3</v>
      </c>
      <c r="Z70" s="41">
        <v>2</v>
      </c>
      <c r="AA70" s="41">
        <v>2</v>
      </c>
      <c r="AB70" s="41">
        <v>0</v>
      </c>
      <c r="AC70" s="41"/>
    </row>
    <row r="71" spans="1:29" x14ac:dyDescent="0.35">
      <c r="A71" s="100"/>
      <c r="B71" s="63" t="s">
        <v>188</v>
      </c>
      <c r="C71" s="41">
        <v>2</v>
      </c>
      <c r="D71" s="41">
        <v>3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1</v>
      </c>
      <c r="Y71" s="41">
        <v>0</v>
      </c>
      <c r="Z71" s="41">
        <v>2</v>
      </c>
      <c r="AA71" s="41">
        <v>2</v>
      </c>
      <c r="AB71" s="41">
        <v>0</v>
      </c>
      <c r="AC71" s="41"/>
    </row>
    <row r="72" spans="1:29" x14ac:dyDescent="0.35">
      <c r="A72" s="100"/>
      <c r="B72" s="63" t="s">
        <v>190</v>
      </c>
      <c r="C72" s="41">
        <v>0</v>
      </c>
      <c r="D72" s="41">
        <v>2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2</v>
      </c>
      <c r="AC72" s="41"/>
    </row>
    <row r="73" spans="1:29" x14ac:dyDescent="0.35">
      <c r="A73" s="100"/>
      <c r="B73" s="63" t="s">
        <v>220</v>
      </c>
      <c r="C73" s="41">
        <v>1</v>
      </c>
      <c r="D73" s="41">
        <v>12</v>
      </c>
      <c r="E73" s="41">
        <v>0</v>
      </c>
      <c r="F73" s="41">
        <v>0</v>
      </c>
      <c r="G73" s="41">
        <v>0</v>
      </c>
      <c r="H73" s="41">
        <v>1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1</v>
      </c>
      <c r="O73" s="41">
        <v>0</v>
      </c>
      <c r="P73" s="41">
        <v>0</v>
      </c>
      <c r="Q73" s="41">
        <v>0</v>
      </c>
      <c r="R73" s="41">
        <v>1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1</v>
      </c>
      <c r="Z73" s="41">
        <v>13</v>
      </c>
      <c r="AA73" s="41">
        <v>0</v>
      </c>
      <c r="AB73" s="41">
        <v>2</v>
      </c>
      <c r="AC73" s="41"/>
    </row>
    <row r="74" spans="1:29" x14ac:dyDescent="0.35">
      <c r="A74" s="100"/>
      <c r="B74" s="63" t="s">
        <v>197</v>
      </c>
      <c r="C74" s="41">
        <v>1</v>
      </c>
      <c r="D74" s="41">
        <v>0</v>
      </c>
      <c r="E74" s="41">
        <v>0</v>
      </c>
      <c r="F74" s="41">
        <v>0</v>
      </c>
      <c r="G74" s="41">
        <v>2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5</v>
      </c>
      <c r="S74" s="41">
        <v>0</v>
      </c>
      <c r="T74" s="41">
        <v>0</v>
      </c>
      <c r="U74" s="41">
        <v>0</v>
      </c>
      <c r="V74" s="41">
        <v>0</v>
      </c>
      <c r="W74" s="41">
        <v>1</v>
      </c>
      <c r="X74" s="41">
        <v>0</v>
      </c>
      <c r="Y74" s="41">
        <v>0</v>
      </c>
      <c r="Z74" s="41">
        <v>5</v>
      </c>
      <c r="AA74" s="41">
        <v>2</v>
      </c>
      <c r="AB74" s="41">
        <v>0</v>
      </c>
      <c r="AC74" s="41"/>
    </row>
    <row r="75" spans="1:29" x14ac:dyDescent="0.35">
      <c r="A75" s="100"/>
      <c r="B75" s="63" t="s">
        <v>221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1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1</v>
      </c>
      <c r="AA75" s="41">
        <v>0</v>
      </c>
      <c r="AB75" s="41">
        <v>0</v>
      </c>
      <c r="AC75" s="41"/>
    </row>
    <row r="76" spans="1:29" x14ac:dyDescent="0.35">
      <c r="A76" s="100"/>
      <c r="B76" s="63" t="s">
        <v>201</v>
      </c>
      <c r="C76" s="41">
        <v>7</v>
      </c>
      <c r="D76" s="41">
        <v>49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2</v>
      </c>
      <c r="M76" s="41">
        <v>2</v>
      </c>
      <c r="N76" s="41">
        <v>6</v>
      </c>
      <c r="O76" s="41">
        <v>0</v>
      </c>
      <c r="P76" s="41">
        <v>5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12</v>
      </c>
      <c r="Y76" s="41">
        <v>6</v>
      </c>
      <c r="Z76" s="41">
        <v>30</v>
      </c>
      <c r="AA76" s="41">
        <v>3</v>
      </c>
      <c r="AB76" s="41">
        <v>20</v>
      </c>
      <c r="AC76" s="41"/>
    </row>
    <row r="77" spans="1:29" x14ac:dyDescent="0.35">
      <c r="A77" s="100"/>
      <c r="B77" s="63" t="s">
        <v>202</v>
      </c>
      <c r="C77" s="41">
        <v>1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2</v>
      </c>
      <c r="R77" s="41">
        <v>1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1</v>
      </c>
      <c r="Z77" s="41">
        <v>1</v>
      </c>
      <c r="AA77" s="41">
        <v>2</v>
      </c>
      <c r="AB77" s="41">
        <v>0</v>
      </c>
      <c r="AC77" s="41"/>
    </row>
    <row r="78" spans="1:29" x14ac:dyDescent="0.35">
      <c r="A78" s="100"/>
      <c r="B78" s="63" t="s">
        <v>203</v>
      </c>
      <c r="C78" s="41">
        <v>1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1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1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2</v>
      </c>
      <c r="Z78" s="41">
        <v>0</v>
      </c>
      <c r="AA78" s="41">
        <v>1</v>
      </c>
      <c r="AB78" s="41">
        <v>0</v>
      </c>
      <c r="AC78" s="41"/>
    </row>
    <row r="79" spans="1:29" x14ac:dyDescent="0.35">
      <c r="A79" s="100"/>
      <c r="B79" s="63" t="s">
        <v>205</v>
      </c>
      <c r="C79" s="41">
        <v>0</v>
      </c>
      <c r="D79" s="41">
        <v>3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1</v>
      </c>
      <c r="R79" s="41">
        <v>1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1</v>
      </c>
      <c r="Z79" s="41">
        <v>4</v>
      </c>
      <c r="AA79" s="41">
        <v>0</v>
      </c>
      <c r="AB79" s="41">
        <v>0</v>
      </c>
      <c r="AC79" s="41"/>
    </row>
    <row r="80" spans="1:29" x14ac:dyDescent="0.35">
      <c r="A80" s="100"/>
      <c r="B80" s="63" t="s">
        <v>222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1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1</v>
      </c>
      <c r="AA80" s="41">
        <v>0</v>
      </c>
      <c r="AB80" s="41">
        <v>0</v>
      </c>
      <c r="AC80" s="41"/>
    </row>
    <row r="81" spans="1:29" x14ac:dyDescent="0.35">
      <c r="A81" s="100"/>
      <c r="B81" s="63" t="s">
        <v>223</v>
      </c>
      <c r="C81" s="41">
        <v>0</v>
      </c>
      <c r="D81" s="41">
        <v>2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2</v>
      </c>
      <c r="AA81" s="41">
        <v>0</v>
      </c>
      <c r="AB81" s="41">
        <v>0</v>
      </c>
      <c r="AC81" s="41"/>
    </row>
    <row r="82" spans="1:29" x14ac:dyDescent="0.35">
      <c r="A82" s="100"/>
      <c r="B82" s="63" t="s">
        <v>224</v>
      </c>
      <c r="C82" s="41">
        <v>0</v>
      </c>
      <c r="D82" s="41">
        <v>2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1</v>
      </c>
      <c r="AA82" s="41">
        <v>0</v>
      </c>
      <c r="AB82" s="41">
        <v>1</v>
      </c>
      <c r="AC82" s="41"/>
    </row>
    <row r="83" spans="1:29" x14ac:dyDescent="0.35">
      <c r="A83" s="100"/>
      <c r="B83" s="63" t="s">
        <v>225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1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3</v>
      </c>
      <c r="R83" s="41">
        <v>4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3</v>
      </c>
      <c r="Z83" s="41">
        <v>5</v>
      </c>
      <c r="AA83" s="41">
        <v>0</v>
      </c>
      <c r="AB83" s="41">
        <v>0</v>
      </c>
      <c r="AC83" s="41"/>
    </row>
    <row r="84" spans="1:29" x14ac:dyDescent="0.35">
      <c r="A84" s="99"/>
      <c r="B84" s="65" t="s">
        <v>164</v>
      </c>
      <c r="C84" s="41">
        <v>50</v>
      </c>
      <c r="D84" s="41">
        <v>104</v>
      </c>
      <c r="E84" s="41">
        <v>0</v>
      </c>
      <c r="F84" s="41">
        <v>0</v>
      </c>
      <c r="G84" s="41">
        <v>4</v>
      </c>
      <c r="H84" s="41">
        <v>5</v>
      </c>
      <c r="I84" s="41">
        <v>0</v>
      </c>
      <c r="J84" s="41">
        <v>0</v>
      </c>
      <c r="K84" s="41">
        <v>11</v>
      </c>
      <c r="L84" s="41">
        <v>8</v>
      </c>
      <c r="M84" s="41">
        <v>3</v>
      </c>
      <c r="N84" s="41">
        <v>11</v>
      </c>
      <c r="O84" s="41">
        <v>1</v>
      </c>
      <c r="P84" s="41">
        <v>7</v>
      </c>
      <c r="Q84" s="41">
        <v>28</v>
      </c>
      <c r="R84" s="41">
        <v>36</v>
      </c>
      <c r="S84" s="41">
        <v>0</v>
      </c>
      <c r="T84" s="41">
        <v>0</v>
      </c>
      <c r="U84" s="41">
        <v>0</v>
      </c>
      <c r="V84" s="41">
        <v>0</v>
      </c>
      <c r="W84" s="41">
        <v>6</v>
      </c>
      <c r="X84" s="41">
        <v>18</v>
      </c>
      <c r="Y84" s="41">
        <v>67</v>
      </c>
      <c r="Z84" s="41">
        <v>124</v>
      </c>
      <c r="AA84" s="41">
        <v>24</v>
      </c>
      <c r="AB84" s="41">
        <v>29</v>
      </c>
      <c r="AC84" s="41"/>
    </row>
    <row r="85" spans="1:29" x14ac:dyDescent="0.35">
      <c r="A85" s="99" t="s">
        <v>226</v>
      </c>
      <c r="B85" s="63" t="s">
        <v>227</v>
      </c>
      <c r="C85" s="41">
        <v>2</v>
      </c>
      <c r="D85" s="41">
        <v>2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1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1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2</v>
      </c>
      <c r="Z85" s="41">
        <v>2</v>
      </c>
      <c r="AA85" s="41">
        <v>2</v>
      </c>
      <c r="AB85" s="41">
        <v>0</v>
      </c>
      <c r="AC85" s="41"/>
    </row>
    <row r="86" spans="1:29" x14ac:dyDescent="0.35">
      <c r="A86" s="100"/>
      <c r="B86" s="63" t="s">
        <v>163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1</v>
      </c>
      <c r="M86" s="41">
        <v>0</v>
      </c>
      <c r="N86" s="41">
        <v>0</v>
      </c>
      <c r="O86" s="41">
        <v>0</v>
      </c>
      <c r="P86" s="41">
        <v>0</v>
      </c>
      <c r="Q86" s="41">
        <v>1</v>
      </c>
      <c r="R86" s="41">
        <v>1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2</v>
      </c>
      <c r="AA86" s="41">
        <v>1</v>
      </c>
      <c r="AB86" s="41">
        <v>0</v>
      </c>
      <c r="AC86" s="41"/>
    </row>
    <row r="87" spans="1:29" x14ac:dyDescent="0.35">
      <c r="A87" s="100"/>
      <c r="B87" s="63" t="s">
        <v>217</v>
      </c>
      <c r="C87" s="41">
        <v>1</v>
      </c>
      <c r="D87" s="41">
        <v>4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3</v>
      </c>
      <c r="AA87" s="41">
        <v>1</v>
      </c>
      <c r="AB87" s="41">
        <v>1</v>
      </c>
      <c r="AC87" s="41"/>
    </row>
    <row r="88" spans="1:29" x14ac:dyDescent="0.35">
      <c r="A88" s="100"/>
      <c r="B88" s="63" t="s">
        <v>218</v>
      </c>
      <c r="C88" s="41">
        <v>1</v>
      </c>
      <c r="D88" s="41">
        <v>1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1</v>
      </c>
      <c r="O88" s="41">
        <v>0</v>
      </c>
      <c r="P88" s="41">
        <v>0</v>
      </c>
      <c r="Q88" s="41">
        <v>0</v>
      </c>
      <c r="R88" s="41">
        <v>1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2</v>
      </c>
      <c r="AA88" s="41">
        <v>1</v>
      </c>
      <c r="AB88" s="41">
        <v>1</v>
      </c>
      <c r="AC88" s="41"/>
    </row>
    <row r="89" spans="1:29" x14ac:dyDescent="0.35">
      <c r="A89" s="100"/>
      <c r="B89" s="63" t="s">
        <v>228</v>
      </c>
      <c r="C89" s="41">
        <v>4</v>
      </c>
      <c r="D89" s="41">
        <v>11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1</v>
      </c>
      <c r="L89" s="41">
        <v>2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2</v>
      </c>
      <c r="Z89" s="41">
        <v>3</v>
      </c>
      <c r="AA89" s="41">
        <v>3</v>
      </c>
      <c r="AB89" s="41">
        <v>10</v>
      </c>
      <c r="AC89" s="41"/>
    </row>
    <row r="90" spans="1:29" x14ac:dyDescent="0.35">
      <c r="A90" s="100"/>
      <c r="B90" s="63" t="s">
        <v>219</v>
      </c>
      <c r="C90" s="41">
        <v>1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1</v>
      </c>
      <c r="Z90" s="41">
        <v>0</v>
      </c>
      <c r="AA90" s="41">
        <v>0</v>
      </c>
      <c r="AB90" s="41">
        <v>0</v>
      </c>
      <c r="AC90" s="41"/>
    </row>
    <row r="91" spans="1:29" x14ac:dyDescent="0.35">
      <c r="A91" s="100"/>
      <c r="B91" s="63" t="s">
        <v>220</v>
      </c>
      <c r="C91" s="41">
        <v>3</v>
      </c>
      <c r="D91" s="41">
        <v>2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2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3</v>
      </c>
      <c r="AA91" s="41">
        <v>3</v>
      </c>
      <c r="AB91" s="41">
        <v>1</v>
      </c>
      <c r="AC91" s="41"/>
    </row>
    <row r="92" spans="1:29" x14ac:dyDescent="0.35">
      <c r="A92" s="100"/>
      <c r="B92" s="63" t="s">
        <v>194</v>
      </c>
      <c r="C92" s="41">
        <v>1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1</v>
      </c>
      <c r="AB92" s="41">
        <v>0</v>
      </c>
      <c r="AC92" s="41"/>
    </row>
    <row r="93" spans="1:29" x14ac:dyDescent="0.35">
      <c r="A93" s="100"/>
      <c r="B93" s="63" t="s">
        <v>229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1</v>
      </c>
      <c r="N93" s="41">
        <v>0</v>
      </c>
      <c r="O93" s="41">
        <v>0</v>
      </c>
      <c r="P93" s="41">
        <v>0</v>
      </c>
      <c r="Q93" s="41">
        <v>0</v>
      </c>
      <c r="R93" s="41">
        <v>1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1</v>
      </c>
      <c r="AA93" s="41">
        <v>1</v>
      </c>
      <c r="AB93" s="41">
        <v>0</v>
      </c>
      <c r="AC93" s="41"/>
    </row>
    <row r="94" spans="1:29" x14ac:dyDescent="0.35">
      <c r="A94" s="100"/>
      <c r="B94" s="63" t="s">
        <v>221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1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1</v>
      </c>
      <c r="AA94" s="41">
        <v>0</v>
      </c>
      <c r="AB94" s="41">
        <v>0</v>
      </c>
      <c r="AC94" s="41"/>
    </row>
    <row r="95" spans="1:29" x14ac:dyDescent="0.35">
      <c r="A95" s="100"/>
      <c r="B95" s="63" t="s">
        <v>201</v>
      </c>
      <c r="C95" s="41">
        <v>0</v>
      </c>
      <c r="D95" s="41">
        <v>1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1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2</v>
      </c>
      <c r="AC95" s="41"/>
    </row>
    <row r="96" spans="1:29" x14ac:dyDescent="0.35">
      <c r="A96" s="100"/>
      <c r="B96" s="63" t="s">
        <v>203</v>
      </c>
      <c r="C96" s="41">
        <v>1</v>
      </c>
      <c r="D96" s="41">
        <v>3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1</v>
      </c>
      <c r="Z96" s="41">
        <v>1</v>
      </c>
      <c r="AA96" s="41">
        <v>0</v>
      </c>
      <c r="AB96" s="41">
        <v>2</v>
      </c>
      <c r="AC96" s="41"/>
    </row>
    <row r="97" spans="1:29" x14ac:dyDescent="0.35">
      <c r="A97" s="99"/>
      <c r="B97" s="65" t="s">
        <v>164</v>
      </c>
      <c r="C97" s="41">
        <v>14</v>
      </c>
      <c r="D97" s="41">
        <v>24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2</v>
      </c>
      <c r="L97" s="41">
        <v>3</v>
      </c>
      <c r="M97" s="41">
        <v>1</v>
      </c>
      <c r="N97" s="41">
        <v>2</v>
      </c>
      <c r="O97" s="41">
        <v>0</v>
      </c>
      <c r="P97" s="41">
        <v>1</v>
      </c>
      <c r="Q97" s="41">
        <v>2</v>
      </c>
      <c r="R97" s="41">
        <v>5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6</v>
      </c>
      <c r="Z97" s="41">
        <v>18</v>
      </c>
      <c r="AA97" s="41">
        <v>13</v>
      </c>
      <c r="AB97" s="41">
        <v>17</v>
      </c>
      <c r="AC97" s="41"/>
    </row>
    <row r="98" spans="1:29" ht="24" customHeight="1" x14ac:dyDescent="0.35">
      <c r="A98" s="99" t="s">
        <v>164</v>
      </c>
      <c r="B98" s="63" t="s">
        <v>161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1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1</v>
      </c>
      <c r="Y98" s="41">
        <v>0</v>
      </c>
      <c r="Z98" s="41">
        <v>0</v>
      </c>
      <c r="AA98" s="41">
        <v>0</v>
      </c>
      <c r="AB98" s="41">
        <v>0</v>
      </c>
      <c r="AC98" s="41"/>
    </row>
    <row r="99" spans="1:29" x14ac:dyDescent="0.35">
      <c r="A99" s="100"/>
      <c r="B99" s="63" t="s">
        <v>162</v>
      </c>
      <c r="C99" s="41">
        <v>0</v>
      </c>
      <c r="D99" s="41">
        <v>0</v>
      </c>
      <c r="E99" s="41">
        <v>0</v>
      </c>
      <c r="F99" s="41">
        <v>0</v>
      </c>
      <c r="G99" s="41">
        <v>1</v>
      </c>
      <c r="H99" s="41">
        <v>0</v>
      </c>
      <c r="I99" s="41">
        <v>0</v>
      </c>
      <c r="J99" s="41">
        <v>0</v>
      </c>
      <c r="K99" s="41">
        <v>0</v>
      </c>
      <c r="L99" s="41">
        <v>0</v>
      </c>
      <c r="M99" s="41">
        <v>0</v>
      </c>
      <c r="N99" s="41">
        <v>0</v>
      </c>
      <c r="O99" s="41">
        <v>0</v>
      </c>
      <c r="P99" s="41">
        <v>0</v>
      </c>
      <c r="Q99" s="41">
        <v>0</v>
      </c>
      <c r="R99" s="41">
        <v>0</v>
      </c>
      <c r="S99" s="41">
        <v>0</v>
      </c>
      <c r="T99" s="41">
        <v>0</v>
      </c>
      <c r="U99" s="41">
        <v>0</v>
      </c>
      <c r="V99" s="41">
        <v>0</v>
      </c>
      <c r="W99" s="41">
        <v>0</v>
      </c>
      <c r="X99" s="41">
        <v>0</v>
      </c>
      <c r="Y99" s="41">
        <v>1</v>
      </c>
      <c r="Z99" s="41">
        <v>0</v>
      </c>
      <c r="AA99" s="41">
        <v>0</v>
      </c>
      <c r="AB99" s="41">
        <v>0</v>
      </c>
      <c r="AC99" s="41"/>
    </row>
    <row r="100" spans="1:29" x14ac:dyDescent="0.35">
      <c r="A100" s="100"/>
      <c r="B100" s="63" t="s">
        <v>163</v>
      </c>
      <c r="C100" s="41">
        <v>0</v>
      </c>
      <c r="D100" s="41">
        <v>0</v>
      </c>
      <c r="E100" s="41">
        <v>0</v>
      </c>
      <c r="F100" s="41">
        <v>0</v>
      </c>
      <c r="G100" s="41">
        <v>0</v>
      </c>
      <c r="H100" s="41">
        <v>0</v>
      </c>
      <c r="I100" s="41">
        <v>0</v>
      </c>
      <c r="J100" s="41">
        <v>0</v>
      </c>
      <c r="K100" s="41">
        <v>0</v>
      </c>
      <c r="L100" s="41">
        <v>0</v>
      </c>
      <c r="M100" s="41">
        <v>0</v>
      </c>
      <c r="N100" s="41">
        <v>1</v>
      </c>
      <c r="O100" s="41">
        <v>0</v>
      </c>
      <c r="P100" s="41">
        <v>0</v>
      </c>
      <c r="Q100" s="41">
        <v>1</v>
      </c>
      <c r="R100" s="41">
        <v>0</v>
      </c>
      <c r="S100" s="41">
        <v>0</v>
      </c>
      <c r="T100" s="41">
        <v>0</v>
      </c>
      <c r="U100" s="41">
        <v>0</v>
      </c>
      <c r="V100" s="41">
        <v>0</v>
      </c>
      <c r="W100" s="41">
        <v>0</v>
      </c>
      <c r="X100" s="41">
        <v>1</v>
      </c>
      <c r="Y100" s="41">
        <v>1</v>
      </c>
      <c r="Z100" s="41">
        <v>0</v>
      </c>
      <c r="AA100" s="41">
        <v>0</v>
      </c>
      <c r="AB100" s="41">
        <v>0</v>
      </c>
      <c r="AC100" s="41"/>
    </row>
    <row r="101" spans="1:29" x14ac:dyDescent="0.35">
      <c r="A101" s="100"/>
      <c r="B101" s="65" t="s">
        <v>164</v>
      </c>
      <c r="C101" s="41">
        <v>0</v>
      </c>
      <c r="D101" s="41">
        <v>0</v>
      </c>
      <c r="E101" s="41">
        <v>0</v>
      </c>
      <c r="F101" s="41">
        <v>0</v>
      </c>
      <c r="G101" s="41">
        <v>1</v>
      </c>
      <c r="H101" s="41">
        <v>0</v>
      </c>
      <c r="I101" s="41">
        <v>0</v>
      </c>
      <c r="J101" s="41">
        <v>0</v>
      </c>
      <c r="K101" s="41">
        <v>0</v>
      </c>
      <c r="L101" s="41">
        <v>0</v>
      </c>
      <c r="M101" s="41">
        <v>0</v>
      </c>
      <c r="N101" s="41">
        <v>1</v>
      </c>
      <c r="O101" s="41">
        <v>0</v>
      </c>
      <c r="P101" s="41">
        <v>0</v>
      </c>
      <c r="Q101" s="41">
        <v>1</v>
      </c>
      <c r="R101" s="41">
        <v>1</v>
      </c>
      <c r="S101" s="41">
        <v>0</v>
      </c>
      <c r="T101" s="41">
        <v>0</v>
      </c>
      <c r="U101" s="41">
        <v>0</v>
      </c>
      <c r="V101" s="41">
        <v>0</v>
      </c>
      <c r="W101" s="41">
        <v>0</v>
      </c>
      <c r="X101" s="41">
        <v>2</v>
      </c>
      <c r="Y101" s="41">
        <v>2</v>
      </c>
      <c r="Z101" s="41">
        <v>0</v>
      </c>
      <c r="AA101" s="41">
        <v>0</v>
      </c>
      <c r="AB101" s="41">
        <v>0</v>
      </c>
      <c r="AC101" s="41"/>
    </row>
    <row r="102" spans="1:29" x14ac:dyDescent="0.35">
      <c r="A102" s="100"/>
      <c r="B102" s="63" t="s">
        <v>165</v>
      </c>
      <c r="C102" s="41">
        <v>12</v>
      </c>
      <c r="D102" s="41">
        <v>9</v>
      </c>
      <c r="E102" s="41">
        <v>0</v>
      </c>
      <c r="F102" s="41">
        <v>0</v>
      </c>
      <c r="G102" s="41">
        <v>2</v>
      </c>
      <c r="H102" s="41">
        <v>0</v>
      </c>
      <c r="I102" s="41">
        <v>0</v>
      </c>
      <c r="J102" s="41">
        <v>0</v>
      </c>
      <c r="K102" s="41">
        <v>9</v>
      </c>
      <c r="L102" s="41">
        <v>4</v>
      </c>
      <c r="M102" s="41">
        <v>1</v>
      </c>
      <c r="N102" s="41">
        <v>1</v>
      </c>
      <c r="O102" s="41">
        <v>8</v>
      </c>
      <c r="P102" s="41">
        <v>2</v>
      </c>
      <c r="Q102" s="41">
        <v>2</v>
      </c>
      <c r="R102" s="41">
        <v>5</v>
      </c>
      <c r="S102" s="41">
        <v>0</v>
      </c>
      <c r="T102" s="41">
        <v>0</v>
      </c>
      <c r="U102" s="41">
        <v>0</v>
      </c>
      <c r="V102" s="41">
        <v>0</v>
      </c>
      <c r="W102" s="41">
        <v>15</v>
      </c>
      <c r="X102" s="41">
        <v>10</v>
      </c>
      <c r="Y102" s="41">
        <v>18</v>
      </c>
      <c r="Z102" s="41">
        <v>11</v>
      </c>
      <c r="AA102" s="41">
        <v>1</v>
      </c>
      <c r="AB102" s="41">
        <v>0</v>
      </c>
      <c r="AC102" s="41"/>
    </row>
    <row r="103" spans="1:29" x14ac:dyDescent="0.35">
      <c r="A103" s="100"/>
      <c r="B103" s="63" t="s">
        <v>208</v>
      </c>
      <c r="C103" s="41">
        <v>0</v>
      </c>
      <c r="D103" s="41">
        <v>1</v>
      </c>
      <c r="E103" s="41">
        <v>0</v>
      </c>
      <c r="F103" s="41">
        <v>0</v>
      </c>
      <c r="G103" s="41">
        <v>0</v>
      </c>
      <c r="H103" s="41">
        <v>0</v>
      </c>
      <c r="I103" s="41">
        <v>0</v>
      </c>
      <c r="J103" s="41">
        <v>0</v>
      </c>
      <c r="K103" s="41">
        <v>2</v>
      </c>
      <c r="L103" s="41">
        <v>1</v>
      </c>
      <c r="M103" s="41">
        <v>0</v>
      </c>
      <c r="N103" s="41">
        <v>2</v>
      </c>
      <c r="O103" s="41">
        <v>0</v>
      </c>
      <c r="P103" s="41">
        <v>0</v>
      </c>
      <c r="Q103" s="41">
        <v>0</v>
      </c>
      <c r="R103" s="41">
        <v>0</v>
      </c>
      <c r="S103" s="41">
        <v>0</v>
      </c>
      <c r="T103" s="41">
        <v>0</v>
      </c>
      <c r="U103" s="41">
        <v>0</v>
      </c>
      <c r="V103" s="41">
        <v>0</v>
      </c>
      <c r="W103" s="41">
        <v>0</v>
      </c>
      <c r="X103" s="41">
        <v>0</v>
      </c>
      <c r="Y103" s="41">
        <v>2</v>
      </c>
      <c r="Z103" s="41">
        <v>3</v>
      </c>
      <c r="AA103" s="41">
        <v>0</v>
      </c>
      <c r="AB103" s="41">
        <v>1</v>
      </c>
      <c r="AC103" s="41"/>
    </row>
    <row r="104" spans="1:29" x14ac:dyDescent="0.35">
      <c r="A104" s="100"/>
      <c r="B104" s="63" t="s">
        <v>210</v>
      </c>
      <c r="C104" s="41">
        <v>1</v>
      </c>
      <c r="D104" s="41">
        <v>1</v>
      </c>
      <c r="E104" s="41">
        <v>0</v>
      </c>
      <c r="F104" s="41">
        <v>0</v>
      </c>
      <c r="G104" s="41">
        <v>0</v>
      </c>
      <c r="H104" s="41">
        <v>0</v>
      </c>
      <c r="I104" s="41">
        <v>0</v>
      </c>
      <c r="J104" s="41">
        <v>0</v>
      </c>
      <c r="K104" s="41">
        <v>1</v>
      </c>
      <c r="L104" s="41">
        <v>1</v>
      </c>
      <c r="M104" s="41">
        <v>0</v>
      </c>
      <c r="N104" s="41">
        <v>0</v>
      </c>
      <c r="O104" s="41">
        <v>0</v>
      </c>
      <c r="P104" s="41">
        <v>0</v>
      </c>
      <c r="Q104" s="41">
        <v>0</v>
      </c>
      <c r="R104" s="41">
        <v>0</v>
      </c>
      <c r="S104" s="41">
        <v>0</v>
      </c>
      <c r="T104" s="41">
        <v>0</v>
      </c>
      <c r="U104" s="41">
        <v>0</v>
      </c>
      <c r="V104" s="41">
        <v>0</v>
      </c>
      <c r="W104" s="41">
        <v>0</v>
      </c>
      <c r="X104" s="41">
        <v>0</v>
      </c>
      <c r="Y104" s="41">
        <v>2</v>
      </c>
      <c r="Z104" s="41">
        <v>2</v>
      </c>
      <c r="AA104" s="41">
        <v>0</v>
      </c>
      <c r="AB104" s="41">
        <v>0</v>
      </c>
      <c r="AC104" s="41"/>
    </row>
    <row r="105" spans="1:29" x14ac:dyDescent="0.35">
      <c r="A105" s="100"/>
      <c r="B105" s="63" t="s">
        <v>166</v>
      </c>
      <c r="C105" s="41">
        <v>7</v>
      </c>
      <c r="D105" s="41">
        <v>37</v>
      </c>
      <c r="E105" s="41">
        <v>0</v>
      </c>
      <c r="F105" s="41">
        <v>0</v>
      </c>
      <c r="G105" s="41">
        <v>1</v>
      </c>
      <c r="H105" s="41">
        <v>0</v>
      </c>
      <c r="I105" s="41">
        <v>0</v>
      </c>
      <c r="J105" s="41">
        <v>0</v>
      </c>
      <c r="K105" s="41">
        <v>0</v>
      </c>
      <c r="L105" s="41">
        <v>0</v>
      </c>
      <c r="M105" s="41">
        <v>1</v>
      </c>
      <c r="N105" s="41">
        <v>1</v>
      </c>
      <c r="O105" s="41">
        <v>0</v>
      </c>
      <c r="P105" s="41">
        <v>1</v>
      </c>
      <c r="Q105" s="41">
        <v>0</v>
      </c>
      <c r="R105" s="41">
        <v>2</v>
      </c>
      <c r="S105" s="41">
        <v>1</v>
      </c>
      <c r="T105" s="41">
        <v>1</v>
      </c>
      <c r="U105" s="41">
        <v>0</v>
      </c>
      <c r="V105" s="41">
        <v>0</v>
      </c>
      <c r="W105" s="41">
        <v>4</v>
      </c>
      <c r="X105" s="41">
        <v>31</v>
      </c>
      <c r="Y105" s="41">
        <v>6</v>
      </c>
      <c r="Z105" s="41">
        <v>10</v>
      </c>
      <c r="AA105" s="41">
        <v>0</v>
      </c>
      <c r="AB105" s="41">
        <v>1</v>
      </c>
      <c r="AC105" s="41"/>
    </row>
    <row r="106" spans="1:29" x14ac:dyDescent="0.35">
      <c r="A106" s="100"/>
      <c r="B106" s="63" t="s">
        <v>227</v>
      </c>
      <c r="C106" s="41">
        <v>2</v>
      </c>
      <c r="D106" s="41">
        <v>2</v>
      </c>
      <c r="E106" s="41">
        <v>0</v>
      </c>
      <c r="F106" s="41">
        <v>0</v>
      </c>
      <c r="G106" s="41">
        <v>0</v>
      </c>
      <c r="H106" s="41">
        <v>0</v>
      </c>
      <c r="I106" s="41">
        <v>0</v>
      </c>
      <c r="J106" s="41">
        <v>0</v>
      </c>
      <c r="K106" s="41">
        <v>1</v>
      </c>
      <c r="L106" s="41">
        <v>0</v>
      </c>
      <c r="M106" s="41">
        <v>0</v>
      </c>
      <c r="N106" s="41">
        <v>0</v>
      </c>
      <c r="O106" s="41">
        <v>0</v>
      </c>
      <c r="P106" s="41">
        <v>0</v>
      </c>
      <c r="Q106" s="41">
        <v>1</v>
      </c>
      <c r="R106" s="41">
        <v>0</v>
      </c>
      <c r="S106" s="41">
        <v>0</v>
      </c>
      <c r="T106" s="41">
        <v>0</v>
      </c>
      <c r="U106" s="41">
        <v>0</v>
      </c>
      <c r="V106" s="41">
        <v>0</v>
      </c>
      <c r="W106" s="41">
        <v>0</v>
      </c>
      <c r="X106" s="41">
        <v>0</v>
      </c>
      <c r="Y106" s="41">
        <v>2</v>
      </c>
      <c r="Z106" s="41">
        <v>2</v>
      </c>
      <c r="AA106" s="41">
        <v>2</v>
      </c>
      <c r="AB106" s="41">
        <v>0</v>
      </c>
      <c r="AC106" s="41"/>
    </row>
    <row r="107" spans="1:29" x14ac:dyDescent="0.35">
      <c r="A107" s="100"/>
      <c r="B107" s="63" t="s">
        <v>211</v>
      </c>
      <c r="C107" s="41">
        <v>1</v>
      </c>
      <c r="D107" s="41">
        <v>0</v>
      </c>
      <c r="E107" s="41">
        <v>0</v>
      </c>
      <c r="F107" s="41">
        <v>0</v>
      </c>
      <c r="G107" s="41">
        <v>0</v>
      </c>
      <c r="H107" s="41">
        <v>0</v>
      </c>
      <c r="I107" s="41">
        <v>0</v>
      </c>
      <c r="J107" s="41">
        <v>0</v>
      </c>
      <c r="K107" s="41">
        <v>0</v>
      </c>
      <c r="L107" s="41">
        <v>0</v>
      </c>
      <c r="M107" s="41">
        <v>0</v>
      </c>
      <c r="N107" s="41">
        <v>0</v>
      </c>
      <c r="O107" s="41">
        <v>0</v>
      </c>
      <c r="P107" s="41">
        <v>0</v>
      </c>
      <c r="Q107" s="41">
        <v>0</v>
      </c>
      <c r="R107" s="41">
        <v>2</v>
      </c>
      <c r="S107" s="41">
        <v>0</v>
      </c>
      <c r="T107" s="41">
        <v>0</v>
      </c>
      <c r="U107" s="41">
        <v>0</v>
      </c>
      <c r="V107" s="41">
        <v>0</v>
      </c>
      <c r="W107" s="41">
        <v>0</v>
      </c>
      <c r="X107" s="41">
        <v>0</v>
      </c>
      <c r="Y107" s="41">
        <v>1</v>
      </c>
      <c r="Z107" s="41">
        <v>2</v>
      </c>
      <c r="AA107" s="41">
        <v>0</v>
      </c>
      <c r="AB107" s="41">
        <v>0</v>
      </c>
      <c r="AC107" s="41"/>
    </row>
    <row r="108" spans="1:29" x14ac:dyDescent="0.35">
      <c r="A108" s="100"/>
      <c r="B108" s="63" t="s">
        <v>161</v>
      </c>
      <c r="C108" s="41">
        <v>10</v>
      </c>
      <c r="D108" s="41">
        <v>18</v>
      </c>
      <c r="E108" s="41">
        <v>0</v>
      </c>
      <c r="F108" s="41">
        <v>0</v>
      </c>
      <c r="G108" s="41">
        <v>0</v>
      </c>
      <c r="H108" s="41">
        <v>0</v>
      </c>
      <c r="I108" s="41">
        <v>0</v>
      </c>
      <c r="J108" s="41">
        <v>0</v>
      </c>
      <c r="K108" s="41">
        <v>0</v>
      </c>
      <c r="L108" s="41">
        <v>1</v>
      </c>
      <c r="M108" s="41">
        <v>0</v>
      </c>
      <c r="N108" s="41">
        <v>0</v>
      </c>
      <c r="O108" s="41">
        <v>1</v>
      </c>
      <c r="P108" s="41">
        <v>0</v>
      </c>
      <c r="Q108" s="41">
        <v>4</v>
      </c>
      <c r="R108" s="41">
        <v>0</v>
      </c>
      <c r="S108" s="41">
        <v>0</v>
      </c>
      <c r="T108" s="41">
        <v>0</v>
      </c>
      <c r="U108" s="41">
        <v>0</v>
      </c>
      <c r="V108" s="41">
        <v>0</v>
      </c>
      <c r="W108" s="41">
        <v>10</v>
      </c>
      <c r="X108" s="41">
        <v>13</v>
      </c>
      <c r="Y108" s="41">
        <v>5</v>
      </c>
      <c r="Z108" s="41">
        <v>4</v>
      </c>
      <c r="AA108" s="41">
        <v>0</v>
      </c>
      <c r="AB108" s="41">
        <v>2</v>
      </c>
      <c r="AC108" s="41"/>
    </row>
    <row r="109" spans="1:29" x14ac:dyDescent="0.35">
      <c r="A109" s="100"/>
      <c r="B109" s="63" t="s">
        <v>212</v>
      </c>
      <c r="C109" s="41">
        <v>3</v>
      </c>
      <c r="D109" s="41">
        <v>0</v>
      </c>
      <c r="E109" s="41">
        <v>0</v>
      </c>
      <c r="F109" s="41">
        <v>0</v>
      </c>
      <c r="G109" s="41">
        <v>0</v>
      </c>
      <c r="H109" s="41">
        <v>0</v>
      </c>
      <c r="I109" s="41">
        <v>0</v>
      </c>
      <c r="J109" s="41">
        <v>0</v>
      </c>
      <c r="K109" s="41">
        <v>1</v>
      </c>
      <c r="L109" s="41">
        <v>1</v>
      </c>
      <c r="M109" s="41">
        <v>0</v>
      </c>
      <c r="N109" s="41">
        <v>0</v>
      </c>
      <c r="O109" s="41">
        <v>0</v>
      </c>
      <c r="P109" s="41">
        <v>0</v>
      </c>
      <c r="Q109" s="41">
        <v>5</v>
      </c>
      <c r="R109" s="41">
        <v>9</v>
      </c>
      <c r="S109" s="41">
        <v>0</v>
      </c>
      <c r="T109" s="41">
        <v>0</v>
      </c>
      <c r="U109" s="41">
        <v>0</v>
      </c>
      <c r="V109" s="41">
        <v>0</v>
      </c>
      <c r="W109" s="41">
        <v>0</v>
      </c>
      <c r="X109" s="41">
        <v>0</v>
      </c>
      <c r="Y109" s="41">
        <v>8</v>
      </c>
      <c r="Z109" s="41">
        <v>10</v>
      </c>
      <c r="AA109" s="41">
        <v>1</v>
      </c>
      <c r="AB109" s="41">
        <v>0</v>
      </c>
      <c r="AC109" s="41"/>
    </row>
    <row r="110" spans="1:29" x14ac:dyDescent="0.35">
      <c r="A110" s="100"/>
      <c r="B110" s="63" t="s">
        <v>162</v>
      </c>
      <c r="C110" s="41">
        <v>4</v>
      </c>
      <c r="D110" s="41">
        <v>7</v>
      </c>
      <c r="E110" s="41">
        <v>0</v>
      </c>
      <c r="F110" s="41">
        <v>0</v>
      </c>
      <c r="G110" s="41">
        <v>1</v>
      </c>
      <c r="H110" s="41">
        <v>0</v>
      </c>
      <c r="I110" s="41">
        <v>0</v>
      </c>
      <c r="J110" s="41">
        <v>0</v>
      </c>
      <c r="K110" s="41">
        <v>0</v>
      </c>
      <c r="L110" s="41">
        <v>0</v>
      </c>
      <c r="M110" s="41">
        <v>0</v>
      </c>
      <c r="N110" s="41">
        <v>0</v>
      </c>
      <c r="O110" s="41">
        <v>0</v>
      </c>
      <c r="P110" s="41">
        <v>0</v>
      </c>
      <c r="Q110" s="41">
        <v>12</v>
      </c>
      <c r="R110" s="41">
        <v>1</v>
      </c>
      <c r="S110" s="41">
        <v>0</v>
      </c>
      <c r="T110" s="41">
        <v>0</v>
      </c>
      <c r="U110" s="41">
        <v>0</v>
      </c>
      <c r="V110" s="41">
        <v>0</v>
      </c>
      <c r="W110" s="41">
        <v>4</v>
      </c>
      <c r="X110" s="41">
        <v>7</v>
      </c>
      <c r="Y110" s="41">
        <v>13</v>
      </c>
      <c r="Z110" s="41">
        <v>1</v>
      </c>
      <c r="AA110" s="41">
        <v>0</v>
      </c>
      <c r="AB110" s="41">
        <v>0</v>
      </c>
      <c r="AC110" s="41"/>
    </row>
    <row r="111" spans="1:29" x14ac:dyDescent="0.35">
      <c r="A111" s="100"/>
      <c r="B111" s="63" t="s">
        <v>167</v>
      </c>
      <c r="C111" s="41">
        <v>1</v>
      </c>
      <c r="D111" s="41">
        <v>0</v>
      </c>
      <c r="E111" s="41">
        <v>0</v>
      </c>
      <c r="F111" s="41">
        <v>0</v>
      </c>
      <c r="G111" s="41">
        <v>0</v>
      </c>
      <c r="H111" s="41">
        <v>0</v>
      </c>
      <c r="I111" s="41">
        <v>0</v>
      </c>
      <c r="J111" s="41">
        <v>0</v>
      </c>
      <c r="K111" s="41">
        <v>0</v>
      </c>
      <c r="L111" s="41">
        <v>0</v>
      </c>
      <c r="M111" s="41">
        <v>0</v>
      </c>
      <c r="N111" s="41">
        <v>0</v>
      </c>
      <c r="O111" s="41">
        <v>0</v>
      </c>
      <c r="P111" s="41">
        <v>0</v>
      </c>
      <c r="Q111" s="41">
        <v>0</v>
      </c>
      <c r="R111" s="41">
        <v>0</v>
      </c>
      <c r="S111" s="41">
        <v>0</v>
      </c>
      <c r="T111" s="41">
        <v>0</v>
      </c>
      <c r="U111" s="41">
        <v>0</v>
      </c>
      <c r="V111" s="41">
        <v>0</v>
      </c>
      <c r="W111" s="41">
        <v>1</v>
      </c>
      <c r="X111" s="41">
        <v>0</v>
      </c>
      <c r="Y111" s="41">
        <v>0</v>
      </c>
      <c r="Z111" s="41">
        <v>0</v>
      </c>
      <c r="AA111" s="41">
        <v>0</v>
      </c>
      <c r="AB111" s="41">
        <v>0</v>
      </c>
      <c r="AC111" s="41"/>
    </row>
    <row r="112" spans="1:29" x14ac:dyDescent="0.35">
      <c r="A112" s="100"/>
      <c r="B112" s="63" t="s">
        <v>163</v>
      </c>
      <c r="C112" s="41">
        <v>32</v>
      </c>
      <c r="D112" s="41">
        <v>47</v>
      </c>
      <c r="E112" s="41">
        <v>0</v>
      </c>
      <c r="F112" s="41">
        <v>0</v>
      </c>
      <c r="G112" s="41">
        <v>1</v>
      </c>
      <c r="H112" s="41">
        <v>0</v>
      </c>
      <c r="I112" s="41">
        <v>0</v>
      </c>
      <c r="J112" s="41">
        <v>0</v>
      </c>
      <c r="K112" s="41">
        <v>1</v>
      </c>
      <c r="L112" s="41">
        <v>1</v>
      </c>
      <c r="M112" s="41">
        <v>2</v>
      </c>
      <c r="N112" s="41">
        <v>3</v>
      </c>
      <c r="O112" s="41">
        <v>1</v>
      </c>
      <c r="P112" s="41">
        <v>0</v>
      </c>
      <c r="Q112" s="41">
        <v>19</v>
      </c>
      <c r="R112" s="41">
        <v>10</v>
      </c>
      <c r="S112" s="41">
        <v>0</v>
      </c>
      <c r="T112" s="41">
        <v>0</v>
      </c>
      <c r="U112" s="41">
        <v>0</v>
      </c>
      <c r="V112" s="41">
        <v>0</v>
      </c>
      <c r="W112" s="41">
        <v>23</v>
      </c>
      <c r="X112" s="41">
        <v>33</v>
      </c>
      <c r="Y112" s="41">
        <v>29</v>
      </c>
      <c r="Z112" s="41">
        <v>23</v>
      </c>
      <c r="AA112" s="41">
        <v>4</v>
      </c>
      <c r="AB112" s="41">
        <v>5</v>
      </c>
      <c r="AC112" s="41"/>
    </row>
    <row r="113" spans="1:29" x14ac:dyDescent="0.35">
      <c r="A113" s="100"/>
      <c r="B113" s="63" t="s">
        <v>168</v>
      </c>
      <c r="C113" s="41">
        <v>4</v>
      </c>
      <c r="D113" s="41">
        <v>7</v>
      </c>
      <c r="E113" s="41">
        <v>0</v>
      </c>
      <c r="F113" s="41">
        <v>0</v>
      </c>
      <c r="G113" s="41">
        <v>0</v>
      </c>
      <c r="H113" s="41">
        <v>0</v>
      </c>
      <c r="I113" s="41">
        <v>0</v>
      </c>
      <c r="J113" s="41">
        <v>0</v>
      </c>
      <c r="K113" s="41">
        <v>0</v>
      </c>
      <c r="L113" s="41">
        <v>0</v>
      </c>
      <c r="M113" s="41">
        <v>0</v>
      </c>
      <c r="N113" s="41">
        <v>0</v>
      </c>
      <c r="O113" s="41">
        <v>0</v>
      </c>
      <c r="P113" s="41">
        <v>0</v>
      </c>
      <c r="Q113" s="41">
        <v>1</v>
      </c>
      <c r="R113" s="41">
        <v>0</v>
      </c>
      <c r="S113" s="41">
        <v>0</v>
      </c>
      <c r="T113" s="41">
        <v>0</v>
      </c>
      <c r="U113" s="41">
        <v>0</v>
      </c>
      <c r="V113" s="41">
        <v>0</v>
      </c>
      <c r="W113" s="41">
        <v>3</v>
      </c>
      <c r="X113" s="41">
        <v>2</v>
      </c>
      <c r="Y113" s="41">
        <v>2</v>
      </c>
      <c r="Z113" s="41">
        <v>4</v>
      </c>
      <c r="AA113" s="41">
        <v>0</v>
      </c>
      <c r="AB113" s="41">
        <v>1</v>
      </c>
      <c r="AC113" s="41"/>
    </row>
    <row r="114" spans="1:29" x14ac:dyDescent="0.35">
      <c r="A114" s="100"/>
      <c r="B114" s="63" t="s">
        <v>169</v>
      </c>
      <c r="C114" s="41">
        <v>1</v>
      </c>
      <c r="D114" s="41">
        <v>1</v>
      </c>
      <c r="E114" s="41">
        <v>0</v>
      </c>
      <c r="F114" s="41">
        <v>0</v>
      </c>
      <c r="G114" s="41">
        <v>0</v>
      </c>
      <c r="H114" s="41">
        <v>0</v>
      </c>
      <c r="I114" s="41">
        <v>0</v>
      </c>
      <c r="J114" s="41">
        <v>0</v>
      </c>
      <c r="K114" s="41">
        <v>0</v>
      </c>
      <c r="L114" s="41">
        <v>0</v>
      </c>
      <c r="M114" s="41">
        <v>0</v>
      </c>
      <c r="N114" s="41">
        <v>0</v>
      </c>
      <c r="O114" s="41">
        <v>0</v>
      </c>
      <c r="P114" s="41">
        <v>0</v>
      </c>
      <c r="Q114" s="41">
        <v>0</v>
      </c>
      <c r="R114" s="41">
        <v>0</v>
      </c>
      <c r="S114" s="41">
        <v>0</v>
      </c>
      <c r="T114" s="41">
        <v>1</v>
      </c>
      <c r="U114" s="41">
        <v>0</v>
      </c>
      <c r="V114" s="41">
        <v>0</v>
      </c>
      <c r="W114" s="41">
        <v>0</v>
      </c>
      <c r="X114" s="41">
        <v>1</v>
      </c>
      <c r="Y114" s="41">
        <v>1</v>
      </c>
      <c r="Z114" s="41">
        <v>1</v>
      </c>
      <c r="AA114" s="41">
        <v>0</v>
      </c>
      <c r="AB114" s="41">
        <v>0</v>
      </c>
      <c r="AC114" s="41"/>
    </row>
    <row r="115" spans="1:29" x14ac:dyDescent="0.35">
      <c r="A115" s="100"/>
      <c r="B115" s="63" t="s">
        <v>213</v>
      </c>
      <c r="C115" s="41">
        <v>0</v>
      </c>
      <c r="D115" s="41">
        <v>7</v>
      </c>
      <c r="E115" s="41">
        <v>0</v>
      </c>
      <c r="F115" s="41">
        <v>0</v>
      </c>
      <c r="G115" s="41">
        <v>0</v>
      </c>
      <c r="H115" s="41">
        <v>0</v>
      </c>
      <c r="I115" s="41">
        <v>0</v>
      </c>
      <c r="J115" s="41">
        <v>0</v>
      </c>
      <c r="K115" s="41">
        <v>0</v>
      </c>
      <c r="L115" s="41">
        <v>0</v>
      </c>
      <c r="M115" s="41">
        <v>0</v>
      </c>
      <c r="N115" s="41">
        <v>0</v>
      </c>
      <c r="O115" s="41">
        <v>0</v>
      </c>
      <c r="P115" s="41">
        <v>1</v>
      </c>
      <c r="Q115" s="41">
        <v>1</v>
      </c>
      <c r="R115" s="41">
        <v>0</v>
      </c>
      <c r="S115" s="41">
        <v>0</v>
      </c>
      <c r="T115" s="41">
        <v>0</v>
      </c>
      <c r="U115" s="41">
        <v>0</v>
      </c>
      <c r="V115" s="41">
        <v>0</v>
      </c>
      <c r="W115" s="41">
        <v>0</v>
      </c>
      <c r="X115" s="41">
        <v>1</v>
      </c>
      <c r="Y115" s="41">
        <v>1</v>
      </c>
      <c r="Z115" s="41">
        <v>6</v>
      </c>
      <c r="AA115" s="41">
        <v>0</v>
      </c>
      <c r="AB115" s="41">
        <v>1</v>
      </c>
      <c r="AC115" s="41"/>
    </row>
    <row r="116" spans="1:29" x14ac:dyDescent="0.35">
      <c r="A116" s="100"/>
      <c r="B116" s="63" t="s">
        <v>170</v>
      </c>
      <c r="C116" s="41">
        <v>9</v>
      </c>
      <c r="D116" s="41">
        <v>14</v>
      </c>
      <c r="E116" s="41">
        <v>0</v>
      </c>
      <c r="F116" s="41">
        <v>0</v>
      </c>
      <c r="G116" s="41">
        <v>0</v>
      </c>
      <c r="H116" s="41">
        <v>0</v>
      </c>
      <c r="I116" s="41">
        <v>0</v>
      </c>
      <c r="J116" s="41">
        <v>0</v>
      </c>
      <c r="K116" s="41">
        <v>0</v>
      </c>
      <c r="L116" s="41">
        <v>0</v>
      </c>
      <c r="M116" s="41">
        <v>1</v>
      </c>
      <c r="N116" s="41">
        <v>1</v>
      </c>
      <c r="O116" s="41">
        <v>0</v>
      </c>
      <c r="P116" s="41">
        <v>0</v>
      </c>
      <c r="Q116" s="41">
        <v>0</v>
      </c>
      <c r="R116" s="41">
        <v>3</v>
      </c>
      <c r="S116" s="41">
        <v>0</v>
      </c>
      <c r="T116" s="41">
        <v>0</v>
      </c>
      <c r="U116" s="41">
        <v>0</v>
      </c>
      <c r="V116" s="41">
        <v>0</v>
      </c>
      <c r="W116" s="41">
        <v>2</v>
      </c>
      <c r="X116" s="41">
        <v>12</v>
      </c>
      <c r="Y116" s="41">
        <v>7</v>
      </c>
      <c r="Z116" s="41">
        <v>6</v>
      </c>
      <c r="AA116" s="41">
        <v>1</v>
      </c>
      <c r="AB116" s="41">
        <v>0</v>
      </c>
      <c r="AC116" s="41"/>
    </row>
    <row r="117" spans="1:29" x14ac:dyDescent="0.35">
      <c r="A117" s="100"/>
      <c r="B117" s="63" t="s">
        <v>171</v>
      </c>
      <c r="C117" s="41">
        <v>9</v>
      </c>
      <c r="D117" s="41">
        <v>9</v>
      </c>
      <c r="E117" s="41">
        <v>0</v>
      </c>
      <c r="F117" s="41">
        <v>0</v>
      </c>
      <c r="G117" s="41">
        <v>0</v>
      </c>
      <c r="H117" s="41">
        <v>0</v>
      </c>
      <c r="I117" s="41">
        <v>0</v>
      </c>
      <c r="J117" s="41">
        <v>0</v>
      </c>
      <c r="K117" s="41">
        <v>0</v>
      </c>
      <c r="L117" s="41">
        <v>0</v>
      </c>
      <c r="M117" s="41">
        <v>1</v>
      </c>
      <c r="N117" s="41">
        <v>2</v>
      </c>
      <c r="O117" s="41">
        <v>0</v>
      </c>
      <c r="P117" s="41">
        <v>1</v>
      </c>
      <c r="Q117" s="41">
        <v>2</v>
      </c>
      <c r="R117" s="41">
        <v>0</v>
      </c>
      <c r="S117" s="41">
        <v>0</v>
      </c>
      <c r="T117" s="41">
        <v>0</v>
      </c>
      <c r="U117" s="41">
        <v>0</v>
      </c>
      <c r="V117" s="41">
        <v>0</v>
      </c>
      <c r="W117" s="41">
        <v>7</v>
      </c>
      <c r="X117" s="41">
        <v>11</v>
      </c>
      <c r="Y117" s="41">
        <v>5</v>
      </c>
      <c r="Z117" s="41">
        <v>1</v>
      </c>
      <c r="AA117" s="41">
        <v>0</v>
      </c>
      <c r="AB117" s="41">
        <v>0</v>
      </c>
      <c r="AC117" s="41"/>
    </row>
    <row r="118" spans="1:29" x14ac:dyDescent="0.35">
      <c r="A118" s="100"/>
      <c r="B118" s="63" t="s">
        <v>214</v>
      </c>
      <c r="C118" s="41">
        <v>1</v>
      </c>
      <c r="D118" s="41">
        <v>0</v>
      </c>
      <c r="E118" s="41">
        <v>0</v>
      </c>
      <c r="F118" s="41">
        <v>0</v>
      </c>
      <c r="G118" s="41">
        <v>0</v>
      </c>
      <c r="H118" s="41">
        <v>0</v>
      </c>
      <c r="I118" s="41">
        <v>0</v>
      </c>
      <c r="J118" s="41">
        <v>0</v>
      </c>
      <c r="K118" s="41">
        <v>0</v>
      </c>
      <c r="L118" s="41">
        <v>0</v>
      </c>
      <c r="M118" s="41">
        <v>0</v>
      </c>
      <c r="N118" s="41">
        <v>0</v>
      </c>
      <c r="O118" s="41">
        <v>0</v>
      </c>
      <c r="P118" s="41">
        <v>0</v>
      </c>
      <c r="Q118" s="41">
        <v>1</v>
      </c>
      <c r="R118" s="41">
        <v>1</v>
      </c>
      <c r="S118" s="41">
        <v>0</v>
      </c>
      <c r="T118" s="41">
        <v>0</v>
      </c>
      <c r="U118" s="41">
        <v>0</v>
      </c>
      <c r="V118" s="41">
        <v>0</v>
      </c>
      <c r="W118" s="41">
        <v>0</v>
      </c>
      <c r="X118" s="41">
        <v>0</v>
      </c>
      <c r="Y118" s="41">
        <v>1</v>
      </c>
      <c r="Z118" s="41">
        <v>1</v>
      </c>
      <c r="AA118" s="41">
        <v>1</v>
      </c>
      <c r="AB118" s="41">
        <v>0</v>
      </c>
      <c r="AC118" s="41"/>
    </row>
    <row r="119" spans="1:29" x14ac:dyDescent="0.35">
      <c r="A119" s="100"/>
      <c r="B119" s="63" t="s">
        <v>172</v>
      </c>
      <c r="C119" s="41">
        <v>6</v>
      </c>
      <c r="D119" s="41">
        <v>2</v>
      </c>
      <c r="E119" s="41">
        <v>0</v>
      </c>
      <c r="F119" s="41">
        <v>0</v>
      </c>
      <c r="G119" s="41">
        <v>0</v>
      </c>
      <c r="H119" s="41">
        <v>0</v>
      </c>
      <c r="I119" s="41">
        <v>0</v>
      </c>
      <c r="J119" s="41">
        <v>0</v>
      </c>
      <c r="K119" s="41">
        <v>0</v>
      </c>
      <c r="L119" s="41">
        <v>0</v>
      </c>
      <c r="M119" s="41">
        <v>2</v>
      </c>
      <c r="N119" s="41">
        <v>0</v>
      </c>
      <c r="O119" s="41">
        <v>1</v>
      </c>
      <c r="P119" s="41">
        <v>0</v>
      </c>
      <c r="Q119" s="41">
        <v>2</v>
      </c>
      <c r="R119" s="41">
        <v>0</v>
      </c>
      <c r="S119" s="41">
        <v>0</v>
      </c>
      <c r="T119" s="41">
        <v>0</v>
      </c>
      <c r="U119" s="41">
        <v>0</v>
      </c>
      <c r="V119" s="41">
        <v>0</v>
      </c>
      <c r="W119" s="41">
        <v>5</v>
      </c>
      <c r="X119" s="41">
        <v>1</v>
      </c>
      <c r="Y119" s="41">
        <v>6</v>
      </c>
      <c r="Z119" s="41">
        <v>1</v>
      </c>
      <c r="AA119" s="41">
        <v>0</v>
      </c>
      <c r="AB119" s="41">
        <v>0</v>
      </c>
      <c r="AC119" s="41"/>
    </row>
    <row r="120" spans="1:29" x14ac:dyDescent="0.35">
      <c r="A120" s="100"/>
      <c r="B120" s="63" t="s">
        <v>173</v>
      </c>
      <c r="C120" s="41">
        <v>0</v>
      </c>
      <c r="D120" s="41">
        <v>1</v>
      </c>
      <c r="E120" s="41">
        <v>0</v>
      </c>
      <c r="F120" s="41">
        <v>0</v>
      </c>
      <c r="G120" s="41">
        <v>0</v>
      </c>
      <c r="H120" s="41">
        <v>0</v>
      </c>
      <c r="I120" s="41">
        <v>0</v>
      </c>
      <c r="J120" s="41">
        <v>0</v>
      </c>
      <c r="K120" s="41">
        <v>0</v>
      </c>
      <c r="L120" s="41">
        <v>0</v>
      </c>
      <c r="M120" s="41">
        <v>0</v>
      </c>
      <c r="N120" s="41">
        <v>0</v>
      </c>
      <c r="O120" s="41">
        <v>0</v>
      </c>
      <c r="P120" s="41">
        <v>0</v>
      </c>
      <c r="Q120" s="41">
        <v>0</v>
      </c>
      <c r="R120" s="41">
        <v>0</v>
      </c>
      <c r="S120" s="41">
        <v>0</v>
      </c>
      <c r="T120" s="41">
        <v>0</v>
      </c>
      <c r="U120" s="41">
        <v>0</v>
      </c>
      <c r="V120" s="41">
        <v>0</v>
      </c>
      <c r="W120" s="41">
        <v>0</v>
      </c>
      <c r="X120" s="41">
        <v>1</v>
      </c>
      <c r="Y120" s="41">
        <v>0</v>
      </c>
      <c r="Z120" s="41">
        <v>0</v>
      </c>
      <c r="AA120" s="41">
        <v>0</v>
      </c>
      <c r="AB120" s="41">
        <v>0</v>
      </c>
      <c r="AC120" s="41"/>
    </row>
    <row r="121" spans="1:29" x14ac:dyDescent="0.35">
      <c r="A121" s="100"/>
      <c r="B121" s="63" t="s">
        <v>174</v>
      </c>
      <c r="C121" s="41">
        <v>12</v>
      </c>
      <c r="D121" s="41">
        <v>18</v>
      </c>
      <c r="E121" s="41">
        <v>0</v>
      </c>
      <c r="F121" s="41">
        <v>0</v>
      </c>
      <c r="G121" s="41">
        <v>0</v>
      </c>
      <c r="H121" s="41">
        <v>0</v>
      </c>
      <c r="I121" s="41">
        <v>0</v>
      </c>
      <c r="J121" s="41">
        <v>0</v>
      </c>
      <c r="K121" s="41">
        <v>0</v>
      </c>
      <c r="L121" s="41">
        <v>0</v>
      </c>
      <c r="M121" s="41">
        <v>0</v>
      </c>
      <c r="N121" s="41">
        <v>3</v>
      </c>
      <c r="O121" s="41">
        <v>0</v>
      </c>
      <c r="P121" s="41">
        <v>4</v>
      </c>
      <c r="Q121" s="41">
        <v>0</v>
      </c>
      <c r="R121" s="41">
        <v>0</v>
      </c>
      <c r="S121" s="41">
        <v>1</v>
      </c>
      <c r="T121" s="41">
        <v>0</v>
      </c>
      <c r="U121" s="41">
        <v>0</v>
      </c>
      <c r="V121" s="41">
        <v>0</v>
      </c>
      <c r="W121" s="41">
        <v>7</v>
      </c>
      <c r="X121" s="41">
        <v>19</v>
      </c>
      <c r="Y121" s="41">
        <v>5</v>
      </c>
      <c r="Z121" s="41">
        <v>6</v>
      </c>
      <c r="AA121" s="41">
        <v>1</v>
      </c>
      <c r="AB121" s="41">
        <v>0</v>
      </c>
      <c r="AC121" s="41"/>
    </row>
    <row r="122" spans="1:29" x14ac:dyDescent="0.35">
      <c r="A122" s="100"/>
      <c r="B122" s="63" t="s">
        <v>175</v>
      </c>
      <c r="C122" s="41">
        <v>9</v>
      </c>
      <c r="D122" s="41">
        <v>15</v>
      </c>
      <c r="E122" s="41">
        <v>0</v>
      </c>
      <c r="F122" s="41">
        <v>0</v>
      </c>
      <c r="G122" s="41">
        <v>0</v>
      </c>
      <c r="H122" s="41">
        <v>0</v>
      </c>
      <c r="I122" s="41">
        <v>0</v>
      </c>
      <c r="J122" s="41">
        <v>0</v>
      </c>
      <c r="K122" s="41">
        <v>0</v>
      </c>
      <c r="L122" s="41">
        <v>0</v>
      </c>
      <c r="M122" s="41">
        <v>1</v>
      </c>
      <c r="N122" s="41">
        <v>1</v>
      </c>
      <c r="O122" s="41">
        <v>0</v>
      </c>
      <c r="P122" s="41">
        <v>1</v>
      </c>
      <c r="Q122" s="41">
        <v>0</v>
      </c>
      <c r="R122" s="41">
        <v>0</v>
      </c>
      <c r="S122" s="41">
        <v>0</v>
      </c>
      <c r="T122" s="41">
        <v>0</v>
      </c>
      <c r="U122" s="41">
        <v>0</v>
      </c>
      <c r="V122" s="41">
        <v>0</v>
      </c>
      <c r="W122" s="41">
        <v>7</v>
      </c>
      <c r="X122" s="41">
        <v>16</v>
      </c>
      <c r="Y122" s="41">
        <v>2</v>
      </c>
      <c r="Z122" s="41">
        <v>1</v>
      </c>
      <c r="AA122" s="41">
        <v>1</v>
      </c>
      <c r="AB122" s="41">
        <v>0</v>
      </c>
      <c r="AC122" s="41"/>
    </row>
    <row r="123" spans="1:29" x14ac:dyDescent="0.35">
      <c r="A123" s="100"/>
      <c r="B123" s="63" t="s">
        <v>176</v>
      </c>
      <c r="C123" s="41">
        <v>5</v>
      </c>
      <c r="D123" s="41">
        <v>14</v>
      </c>
      <c r="E123" s="41">
        <v>0</v>
      </c>
      <c r="F123" s="41">
        <v>0</v>
      </c>
      <c r="G123" s="41">
        <v>0</v>
      </c>
      <c r="H123" s="41">
        <v>0</v>
      </c>
      <c r="I123" s="41">
        <v>0</v>
      </c>
      <c r="J123" s="41">
        <v>0</v>
      </c>
      <c r="K123" s="41">
        <v>0</v>
      </c>
      <c r="L123" s="41">
        <v>0</v>
      </c>
      <c r="M123" s="41">
        <v>0</v>
      </c>
      <c r="N123" s="41">
        <v>0</v>
      </c>
      <c r="O123" s="41">
        <v>0</v>
      </c>
      <c r="P123" s="41">
        <v>0</v>
      </c>
      <c r="Q123" s="41">
        <v>0</v>
      </c>
      <c r="R123" s="41">
        <v>0</v>
      </c>
      <c r="S123" s="41">
        <v>0</v>
      </c>
      <c r="T123" s="41">
        <v>0</v>
      </c>
      <c r="U123" s="41">
        <v>0</v>
      </c>
      <c r="V123" s="41">
        <v>0</v>
      </c>
      <c r="W123" s="41">
        <v>3</v>
      </c>
      <c r="X123" s="41">
        <v>13</v>
      </c>
      <c r="Y123" s="41">
        <v>2</v>
      </c>
      <c r="Z123" s="41">
        <v>1</v>
      </c>
      <c r="AA123" s="41">
        <v>0</v>
      </c>
      <c r="AB123" s="41">
        <v>0</v>
      </c>
      <c r="AC123" s="41"/>
    </row>
    <row r="124" spans="1:29" x14ac:dyDescent="0.35">
      <c r="A124" s="100"/>
      <c r="B124" s="63" t="s">
        <v>177</v>
      </c>
      <c r="C124" s="41">
        <v>5</v>
      </c>
      <c r="D124" s="41">
        <v>3</v>
      </c>
      <c r="E124" s="41">
        <v>0</v>
      </c>
      <c r="F124" s="41">
        <v>0</v>
      </c>
      <c r="G124" s="41">
        <v>0</v>
      </c>
      <c r="H124" s="41">
        <v>0</v>
      </c>
      <c r="I124" s="41">
        <v>0</v>
      </c>
      <c r="J124" s="41">
        <v>0</v>
      </c>
      <c r="K124" s="41">
        <v>0</v>
      </c>
      <c r="L124" s="41">
        <v>0</v>
      </c>
      <c r="M124" s="41">
        <v>0</v>
      </c>
      <c r="N124" s="41">
        <v>0</v>
      </c>
      <c r="O124" s="41">
        <v>0</v>
      </c>
      <c r="P124" s="41">
        <v>0</v>
      </c>
      <c r="Q124" s="41">
        <v>0</v>
      </c>
      <c r="R124" s="41">
        <v>0</v>
      </c>
      <c r="S124" s="41">
        <v>0</v>
      </c>
      <c r="T124" s="41">
        <v>0</v>
      </c>
      <c r="U124" s="41">
        <v>0</v>
      </c>
      <c r="V124" s="41">
        <v>0</v>
      </c>
      <c r="W124" s="41">
        <v>4</v>
      </c>
      <c r="X124" s="41">
        <v>3</v>
      </c>
      <c r="Y124" s="41">
        <v>1</v>
      </c>
      <c r="Z124" s="41">
        <v>0</v>
      </c>
      <c r="AA124" s="41">
        <v>0</v>
      </c>
      <c r="AB124" s="41">
        <v>0</v>
      </c>
      <c r="AC124" s="41"/>
    </row>
    <row r="125" spans="1:29" x14ac:dyDescent="0.35">
      <c r="A125" s="100"/>
      <c r="B125" s="63" t="s">
        <v>178</v>
      </c>
      <c r="C125" s="41">
        <v>7</v>
      </c>
      <c r="D125" s="41">
        <v>3</v>
      </c>
      <c r="E125" s="41">
        <v>0</v>
      </c>
      <c r="F125" s="41">
        <v>0</v>
      </c>
      <c r="G125" s="41">
        <v>0</v>
      </c>
      <c r="H125" s="41">
        <v>0</v>
      </c>
      <c r="I125" s="41">
        <v>0</v>
      </c>
      <c r="J125" s="41">
        <v>0</v>
      </c>
      <c r="K125" s="41">
        <v>0</v>
      </c>
      <c r="L125" s="41">
        <v>0</v>
      </c>
      <c r="M125" s="41">
        <v>0</v>
      </c>
      <c r="N125" s="41">
        <v>0</v>
      </c>
      <c r="O125" s="41">
        <v>1</v>
      </c>
      <c r="P125" s="41">
        <v>0</v>
      </c>
      <c r="Q125" s="41">
        <v>3</v>
      </c>
      <c r="R125" s="41">
        <v>0</v>
      </c>
      <c r="S125" s="41">
        <v>0</v>
      </c>
      <c r="T125" s="41">
        <v>0</v>
      </c>
      <c r="U125" s="41">
        <v>0</v>
      </c>
      <c r="V125" s="41">
        <v>0</v>
      </c>
      <c r="W125" s="41">
        <v>5</v>
      </c>
      <c r="X125" s="41">
        <v>1</v>
      </c>
      <c r="Y125" s="41">
        <v>6</v>
      </c>
      <c r="Z125" s="41">
        <v>2</v>
      </c>
      <c r="AA125" s="41">
        <v>0</v>
      </c>
      <c r="AB125" s="41">
        <v>0</v>
      </c>
      <c r="AC125" s="41"/>
    </row>
    <row r="126" spans="1:29" x14ac:dyDescent="0.35">
      <c r="A126" s="100"/>
      <c r="B126" s="63" t="s">
        <v>179</v>
      </c>
      <c r="C126" s="41">
        <v>17</v>
      </c>
      <c r="D126" s="41">
        <v>4</v>
      </c>
      <c r="E126" s="41">
        <v>0</v>
      </c>
      <c r="F126" s="41">
        <v>0</v>
      </c>
      <c r="G126" s="41">
        <v>0</v>
      </c>
      <c r="H126" s="41">
        <v>0</v>
      </c>
      <c r="I126" s="41">
        <v>0</v>
      </c>
      <c r="J126" s="41">
        <v>0</v>
      </c>
      <c r="K126" s="41">
        <v>0</v>
      </c>
      <c r="L126" s="41">
        <v>0</v>
      </c>
      <c r="M126" s="41">
        <v>0</v>
      </c>
      <c r="N126" s="41">
        <v>0</v>
      </c>
      <c r="O126" s="41">
        <v>3</v>
      </c>
      <c r="P126" s="41">
        <v>1</v>
      </c>
      <c r="Q126" s="41">
        <v>6</v>
      </c>
      <c r="R126" s="41">
        <v>2</v>
      </c>
      <c r="S126" s="41">
        <v>0</v>
      </c>
      <c r="T126" s="41">
        <v>0</v>
      </c>
      <c r="U126" s="41">
        <v>0</v>
      </c>
      <c r="V126" s="41">
        <v>0</v>
      </c>
      <c r="W126" s="41">
        <v>12</v>
      </c>
      <c r="X126" s="41">
        <v>3</v>
      </c>
      <c r="Y126" s="41">
        <v>14</v>
      </c>
      <c r="Z126" s="41">
        <v>4</v>
      </c>
      <c r="AA126" s="41">
        <v>0</v>
      </c>
      <c r="AB126" s="41">
        <v>0</v>
      </c>
      <c r="AC126" s="41"/>
    </row>
    <row r="127" spans="1:29" x14ac:dyDescent="0.35">
      <c r="A127" s="100"/>
      <c r="B127" s="63" t="s">
        <v>180</v>
      </c>
      <c r="C127" s="41">
        <v>3</v>
      </c>
      <c r="D127" s="41">
        <v>14</v>
      </c>
      <c r="E127" s="41">
        <v>0</v>
      </c>
      <c r="F127" s="41">
        <v>0</v>
      </c>
      <c r="G127" s="41">
        <v>0</v>
      </c>
      <c r="H127" s="41">
        <v>1</v>
      </c>
      <c r="I127" s="41">
        <v>0</v>
      </c>
      <c r="J127" s="41">
        <v>0</v>
      </c>
      <c r="K127" s="41">
        <v>0</v>
      </c>
      <c r="L127" s="41">
        <v>0</v>
      </c>
      <c r="M127" s="41">
        <v>0</v>
      </c>
      <c r="N127" s="41">
        <v>0</v>
      </c>
      <c r="O127" s="41">
        <v>0</v>
      </c>
      <c r="P127" s="41">
        <v>3</v>
      </c>
      <c r="Q127" s="41">
        <v>0</v>
      </c>
      <c r="R127" s="41">
        <v>0</v>
      </c>
      <c r="S127" s="41">
        <v>0</v>
      </c>
      <c r="T127" s="41">
        <v>0</v>
      </c>
      <c r="U127" s="41">
        <v>0</v>
      </c>
      <c r="V127" s="41">
        <v>0</v>
      </c>
      <c r="W127" s="41">
        <v>1</v>
      </c>
      <c r="X127" s="41">
        <v>9</v>
      </c>
      <c r="Y127" s="41">
        <v>2</v>
      </c>
      <c r="Z127" s="41">
        <v>8</v>
      </c>
      <c r="AA127" s="41">
        <v>0</v>
      </c>
      <c r="AB127" s="41">
        <v>1</v>
      </c>
      <c r="AC127" s="41"/>
    </row>
    <row r="128" spans="1:29" x14ac:dyDescent="0.35">
      <c r="A128" s="100"/>
      <c r="B128" s="63" t="s">
        <v>215</v>
      </c>
      <c r="C128" s="41">
        <v>0</v>
      </c>
      <c r="D128" s="41">
        <v>0</v>
      </c>
      <c r="E128" s="41">
        <v>0</v>
      </c>
      <c r="F128" s="41">
        <v>0</v>
      </c>
      <c r="G128" s="41">
        <v>0</v>
      </c>
      <c r="H128" s="41">
        <v>0</v>
      </c>
      <c r="I128" s="41">
        <v>0</v>
      </c>
      <c r="J128" s="41">
        <v>0</v>
      </c>
      <c r="K128" s="41">
        <v>0</v>
      </c>
      <c r="L128" s="41">
        <v>0</v>
      </c>
      <c r="M128" s="41">
        <v>0</v>
      </c>
      <c r="N128" s="41">
        <v>0</v>
      </c>
      <c r="O128" s="41">
        <v>0</v>
      </c>
      <c r="P128" s="41">
        <v>0</v>
      </c>
      <c r="Q128" s="41">
        <v>0</v>
      </c>
      <c r="R128" s="41">
        <v>1</v>
      </c>
      <c r="S128" s="41">
        <v>0</v>
      </c>
      <c r="T128" s="41">
        <v>0</v>
      </c>
      <c r="U128" s="41">
        <v>0</v>
      </c>
      <c r="V128" s="41">
        <v>0</v>
      </c>
      <c r="W128" s="41">
        <v>0</v>
      </c>
      <c r="X128" s="41">
        <v>0</v>
      </c>
      <c r="Y128" s="41">
        <v>0</v>
      </c>
      <c r="Z128" s="41">
        <v>1</v>
      </c>
      <c r="AA128" s="41">
        <v>0</v>
      </c>
      <c r="AB128" s="41">
        <v>0</v>
      </c>
      <c r="AC128" s="41"/>
    </row>
    <row r="129" spans="1:29" x14ac:dyDescent="0.35">
      <c r="A129" s="100"/>
      <c r="B129" s="63" t="s">
        <v>216</v>
      </c>
      <c r="C129" s="41">
        <v>3</v>
      </c>
      <c r="D129" s="41">
        <v>2</v>
      </c>
      <c r="E129" s="41">
        <v>0</v>
      </c>
      <c r="F129" s="41">
        <v>0</v>
      </c>
      <c r="G129" s="41">
        <v>0</v>
      </c>
      <c r="H129" s="41">
        <v>0</v>
      </c>
      <c r="I129" s="41">
        <v>0</v>
      </c>
      <c r="J129" s="41">
        <v>0</v>
      </c>
      <c r="K129" s="41">
        <v>0</v>
      </c>
      <c r="L129" s="41">
        <v>0</v>
      </c>
      <c r="M129" s="41">
        <v>0</v>
      </c>
      <c r="N129" s="41">
        <v>0</v>
      </c>
      <c r="O129" s="41">
        <v>0</v>
      </c>
      <c r="P129" s="41">
        <v>0</v>
      </c>
      <c r="Q129" s="41">
        <v>0</v>
      </c>
      <c r="R129" s="41">
        <v>0</v>
      </c>
      <c r="S129" s="41">
        <v>0</v>
      </c>
      <c r="T129" s="41">
        <v>0</v>
      </c>
      <c r="U129" s="41">
        <v>0</v>
      </c>
      <c r="V129" s="41">
        <v>0</v>
      </c>
      <c r="W129" s="41">
        <v>0</v>
      </c>
      <c r="X129" s="41">
        <v>0</v>
      </c>
      <c r="Y129" s="41">
        <v>2</v>
      </c>
      <c r="Z129" s="41">
        <v>2</v>
      </c>
      <c r="AA129" s="41">
        <v>1</v>
      </c>
      <c r="AB129" s="41">
        <v>0</v>
      </c>
      <c r="AC129" s="41"/>
    </row>
    <row r="130" spans="1:29" x14ac:dyDescent="0.35">
      <c r="A130" s="100"/>
      <c r="B130" s="63" t="s">
        <v>217</v>
      </c>
      <c r="C130" s="41">
        <v>1</v>
      </c>
      <c r="D130" s="41">
        <v>6</v>
      </c>
      <c r="E130" s="41">
        <v>0</v>
      </c>
      <c r="F130" s="41">
        <v>0</v>
      </c>
      <c r="G130" s="41">
        <v>0</v>
      </c>
      <c r="H130" s="41">
        <v>1</v>
      </c>
      <c r="I130" s="41">
        <v>0</v>
      </c>
      <c r="J130" s="41">
        <v>0</v>
      </c>
      <c r="K130" s="41">
        <v>0</v>
      </c>
      <c r="L130" s="41">
        <v>0</v>
      </c>
      <c r="M130" s="41">
        <v>0</v>
      </c>
      <c r="N130" s="41">
        <v>0</v>
      </c>
      <c r="O130" s="41">
        <v>0</v>
      </c>
      <c r="P130" s="41">
        <v>0</v>
      </c>
      <c r="Q130" s="41">
        <v>2</v>
      </c>
      <c r="R130" s="41">
        <v>1</v>
      </c>
      <c r="S130" s="41">
        <v>0</v>
      </c>
      <c r="T130" s="41">
        <v>0</v>
      </c>
      <c r="U130" s="41">
        <v>0</v>
      </c>
      <c r="V130" s="41">
        <v>0</v>
      </c>
      <c r="W130" s="41">
        <v>0</v>
      </c>
      <c r="X130" s="41">
        <v>0</v>
      </c>
      <c r="Y130" s="41">
        <v>1</v>
      </c>
      <c r="Z130" s="41">
        <v>6</v>
      </c>
      <c r="AA130" s="41">
        <v>2</v>
      </c>
      <c r="AB130" s="41">
        <v>2</v>
      </c>
      <c r="AC130" s="41"/>
    </row>
    <row r="131" spans="1:29" x14ac:dyDescent="0.35">
      <c r="A131" s="100"/>
      <c r="B131" s="63" t="s">
        <v>218</v>
      </c>
      <c r="C131" s="41">
        <v>3</v>
      </c>
      <c r="D131" s="41">
        <v>2</v>
      </c>
      <c r="E131" s="41">
        <v>0</v>
      </c>
      <c r="F131" s="41">
        <v>0</v>
      </c>
      <c r="G131" s="41">
        <v>0</v>
      </c>
      <c r="H131" s="41">
        <v>0</v>
      </c>
      <c r="I131" s="41">
        <v>0</v>
      </c>
      <c r="J131" s="41">
        <v>0</v>
      </c>
      <c r="K131" s="41">
        <v>1</v>
      </c>
      <c r="L131" s="41">
        <v>0</v>
      </c>
      <c r="M131" s="41">
        <v>0</v>
      </c>
      <c r="N131" s="41">
        <v>2</v>
      </c>
      <c r="O131" s="41">
        <v>0</v>
      </c>
      <c r="P131" s="41">
        <v>1</v>
      </c>
      <c r="Q131" s="41">
        <v>0</v>
      </c>
      <c r="R131" s="41">
        <v>1</v>
      </c>
      <c r="S131" s="41">
        <v>0</v>
      </c>
      <c r="T131" s="41">
        <v>0</v>
      </c>
      <c r="U131" s="41">
        <v>0</v>
      </c>
      <c r="V131" s="41">
        <v>0</v>
      </c>
      <c r="W131" s="41">
        <v>0</v>
      </c>
      <c r="X131" s="41">
        <v>0</v>
      </c>
      <c r="Y131" s="41">
        <v>3</v>
      </c>
      <c r="Z131" s="41">
        <v>5</v>
      </c>
      <c r="AA131" s="41">
        <v>1</v>
      </c>
      <c r="AB131" s="41">
        <v>1</v>
      </c>
      <c r="AC131" s="41"/>
    </row>
    <row r="132" spans="1:29" x14ac:dyDescent="0.35">
      <c r="A132" s="100"/>
      <c r="B132" s="63" t="s">
        <v>228</v>
      </c>
      <c r="C132" s="41">
        <v>4</v>
      </c>
      <c r="D132" s="41">
        <v>11</v>
      </c>
      <c r="E132" s="41">
        <v>0</v>
      </c>
      <c r="F132" s="41">
        <v>0</v>
      </c>
      <c r="G132" s="41">
        <v>0</v>
      </c>
      <c r="H132" s="41">
        <v>0</v>
      </c>
      <c r="I132" s="41">
        <v>0</v>
      </c>
      <c r="J132" s="41">
        <v>0</v>
      </c>
      <c r="K132" s="41">
        <v>1</v>
      </c>
      <c r="L132" s="41">
        <v>2</v>
      </c>
      <c r="M132" s="41">
        <v>0</v>
      </c>
      <c r="N132" s="41">
        <v>0</v>
      </c>
      <c r="O132" s="41">
        <v>0</v>
      </c>
      <c r="P132" s="41">
        <v>0</v>
      </c>
      <c r="Q132" s="41">
        <v>0</v>
      </c>
      <c r="R132" s="41">
        <v>0</v>
      </c>
      <c r="S132" s="41">
        <v>0</v>
      </c>
      <c r="T132" s="41">
        <v>0</v>
      </c>
      <c r="U132" s="41">
        <v>0</v>
      </c>
      <c r="V132" s="41">
        <v>0</v>
      </c>
      <c r="W132" s="41">
        <v>0</v>
      </c>
      <c r="X132" s="41">
        <v>0</v>
      </c>
      <c r="Y132" s="41">
        <v>2</v>
      </c>
      <c r="Z132" s="41">
        <v>3</v>
      </c>
      <c r="AA132" s="41">
        <v>3</v>
      </c>
      <c r="AB132" s="41">
        <v>10</v>
      </c>
      <c r="AC132" s="41"/>
    </row>
    <row r="133" spans="1:29" x14ac:dyDescent="0.35">
      <c r="A133" s="100"/>
      <c r="B133" s="63" t="s">
        <v>181</v>
      </c>
      <c r="C133" s="41">
        <v>21</v>
      </c>
      <c r="D133" s="41">
        <v>10</v>
      </c>
      <c r="E133" s="41">
        <v>0</v>
      </c>
      <c r="F133" s="41">
        <v>1</v>
      </c>
      <c r="G133" s="41">
        <v>0</v>
      </c>
      <c r="H133" s="41">
        <v>0</v>
      </c>
      <c r="I133" s="41">
        <v>0</v>
      </c>
      <c r="J133" s="41">
        <v>0</v>
      </c>
      <c r="K133" s="41">
        <v>0</v>
      </c>
      <c r="L133" s="41">
        <v>0</v>
      </c>
      <c r="M133" s="41">
        <v>0</v>
      </c>
      <c r="N133" s="41">
        <v>0</v>
      </c>
      <c r="O133" s="41">
        <v>1</v>
      </c>
      <c r="P133" s="41">
        <v>1</v>
      </c>
      <c r="Q133" s="41">
        <v>0</v>
      </c>
      <c r="R133" s="41">
        <v>0</v>
      </c>
      <c r="S133" s="41">
        <v>0</v>
      </c>
      <c r="T133" s="41">
        <v>0</v>
      </c>
      <c r="U133" s="41">
        <v>0</v>
      </c>
      <c r="V133" s="41">
        <v>0</v>
      </c>
      <c r="W133" s="41">
        <v>14</v>
      </c>
      <c r="X133" s="41">
        <v>7</v>
      </c>
      <c r="Y133" s="41">
        <v>8</v>
      </c>
      <c r="Z133" s="41">
        <v>5</v>
      </c>
      <c r="AA133" s="41">
        <v>0</v>
      </c>
      <c r="AB133" s="41">
        <v>0</v>
      </c>
      <c r="AC133" s="41"/>
    </row>
    <row r="134" spans="1:29" x14ac:dyDescent="0.35">
      <c r="A134" s="100"/>
      <c r="B134" s="63" t="s">
        <v>182</v>
      </c>
      <c r="C134" s="41">
        <v>6</v>
      </c>
      <c r="D134" s="41">
        <v>22</v>
      </c>
      <c r="E134" s="41">
        <v>0</v>
      </c>
      <c r="F134" s="41">
        <v>0</v>
      </c>
      <c r="G134" s="41">
        <v>0</v>
      </c>
      <c r="H134" s="41">
        <v>0</v>
      </c>
      <c r="I134" s="41">
        <v>0</v>
      </c>
      <c r="J134" s="41">
        <v>0</v>
      </c>
      <c r="K134" s="41">
        <v>0</v>
      </c>
      <c r="L134" s="41">
        <v>0</v>
      </c>
      <c r="M134" s="41">
        <v>0</v>
      </c>
      <c r="N134" s="41">
        <v>2</v>
      </c>
      <c r="O134" s="41">
        <v>0</v>
      </c>
      <c r="P134" s="41">
        <v>0</v>
      </c>
      <c r="Q134" s="41">
        <v>1</v>
      </c>
      <c r="R134" s="41">
        <v>1</v>
      </c>
      <c r="S134" s="41">
        <v>0</v>
      </c>
      <c r="T134" s="41">
        <v>0</v>
      </c>
      <c r="U134" s="41">
        <v>0</v>
      </c>
      <c r="V134" s="41">
        <v>0</v>
      </c>
      <c r="W134" s="41">
        <v>2</v>
      </c>
      <c r="X134" s="41">
        <v>9</v>
      </c>
      <c r="Y134" s="41">
        <v>4</v>
      </c>
      <c r="Z134" s="41">
        <v>13</v>
      </c>
      <c r="AA134" s="41">
        <v>1</v>
      </c>
      <c r="AB134" s="41">
        <v>3</v>
      </c>
      <c r="AC134" s="41"/>
    </row>
    <row r="135" spans="1:29" x14ac:dyDescent="0.35">
      <c r="A135" s="100"/>
      <c r="B135" s="63" t="s">
        <v>219</v>
      </c>
      <c r="C135" s="41">
        <v>15</v>
      </c>
      <c r="D135" s="41">
        <v>1</v>
      </c>
      <c r="E135" s="41">
        <v>0</v>
      </c>
      <c r="F135" s="41">
        <v>0</v>
      </c>
      <c r="G135" s="41">
        <v>1</v>
      </c>
      <c r="H135" s="41">
        <v>1</v>
      </c>
      <c r="I135" s="41">
        <v>0</v>
      </c>
      <c r="J135" s="41">
        <v>0</v>
      </c>
      <c r="K135" s="41">
        <v>1</v>
      </c>
      <c r="L135" s="41">
        <v>1</v>
      </c>
      <c r="M135" s="41">
        <v>0</v>
      </c>
      <c r="N135" s="41">
        <v>0</v>
      </c>
      <c r="O135" s="41">
        <v>0</v>
      </c>
      <c r="P135" s="41">
        <v>0</v>
      </c>
      <c r="Q135" s="41">
        <v>4</v>
      </c>
      <c r="R135" s="41">
        <v>0</v>
      </c>
      <c r="S135" s="41">
        <v>0</v>
      </c>
      <c r="T135" s="41">
        <v>0</v>
      </c>
      <c r="U135" s="41">
        <v>0</v>
      </c>
      <c r="V135" s="41">
        <v>0</v>
      </c>
      <c r="W135" s="41">
        <v>5</v>
      </c>
      <c r="X135" s="41">
        <v>0</v>
      </c>
      <c r="Y135" s="41">
        <v>12</v>
      </c>
      <c r="Z135" s="41">
        <v>2</v>
      </c>
      <c r="AA135" s="41">
        <v>4</v>
      </c>
      <c r="AB135" s="41">
        <v>1</v>
      </c>
      <c r="AC135" s="41"/>
    </row>
    <row r="136" spans="1:29" x14ac:dyDescent="0.35">
      <c r="A136" s="100"/>
      <c r="B136" s="63" t="s">
        <v>183</v>
      </c>
      <c r="C136" s="41">
        <v>9</v>
      </c>
      <c r="D136" s="41">
        <v>2</v>
      </c>
      <c r="E136" s="41">
        <v>0</v>
      </c>
      <c r="F136" s="41">
        <v>0</v>
      </c>
      <c r="G136" s="41">
        <v>0</v>
      </c>
      <c r="H136" s="41">
        <v>0</v>
      </c>
      <c r="I136" s="41">
        <v>0</v>
      </c>
      <c r="J136" s="41">
        <v>0</v>
      </c>
      <c r="K136" s="41">
        <v>4</v>
      </c>
      <c r="L136" s="41">
        <v>3</v>
      </c>
      <c r="M136" s="41">
        <v>1</v>
      </c>
      <c r="N136" s="41">
        <v>0</v>
      </c>
      <c r="O136" s="41">
        <v>0</v>
      </c>
      <c r="P136" s="41">
        <v>1</v>
      </c>
      <c r="Q136" s="41">
        <v>52</v>
      </c>
      <c r="R136" s="41">
        <v>2</v>
      </c>
      <c r="S136" s="41">
        <v>0</v>
      </c>
      <c r="T136" s="41">
        <v>0</v>
      </c>
      <c r="U136" s="41">
        <v>0</v>
      </c>
      <c r="V136" s="41">
        <v>0</v>
      </c>
      <c r="W136" s="41">
        <v>37</v>
      </c>
      <c r="X136" s="41">
        <v>7</v>
      </c>
      <c r="Y136" s="41">
        <v>28</v>
      </c>
      <c r="Z136" s="41">
        <v>1</v>
      </c>
      <c r="AA136" s="41">
        <v>1</v>
      </c>
      <c r="AB136" s="41">
        <v>0</v>
      </c>
      <c r="AC136" s="41"/>
    </row>
    <row r="137" spans="1:29" x14ac:dyDescent="0.35">
      <c r="A137" s="100"/>
      <c r="B137" s="63" t="s">
        <v>184</v>
      </c>
      <c r="C137" s="41">
        <v>51</v>
      </c>
      <c r="D137" s="41">
        <v>12</v>
      </c>
      <c r="E137" s="41">
        <v>0</v>
      </c>
      <c r="F137" s="41">
        <v>0</v>
      </c>
      <c r="G137" s="41">
        <v>4</v>
      </c>
      <c r="H137" s="41">
        <v>0</v>
      </c>
      <c r="I137" s="41">
        <v>0</v>
      </c>
      <c r="J137" s="41">
        <v>0</v>
      </c>
      <c r="K137" s="41">
        <v>3</v>
      </c>
      <c r="L137" s="41">
        <v>0</v>
      </c>
      <c r="M137" s="41">
        <v>0</v>
      </c>
      <c r="N137" s="41">
        <v>0</v>
      </c>
      <c r="O137" s="41">
        <v>1</v>
      </c>
      <c r="P137" s="41">
        <v>1</v>
      </c>
      <c r="Q137" s="41">
        <v>18</v>
      </c>
      <c r="R137" s="41">
        <v>2</v>
      </c>
      <c r="S137" s="41">
        <v>0</v>
      </c>
      <c r="T137" s="41">
        <v>0</v>
      </c>
      <c r="U137" s="41">
        <v>0</v>
      </c>
      <c r="V137" s="41">
        <v>0</v>
      </c>
      <c r="W137" s="41">
        <v>21</v>
      </c>
      <c r="X137" s="41">
        <v>11</v>
      </c>
      <c r="Y137" s="41">
        <v>49</v>
      </c>
      <c r="Z137" s="41">
        <v>4</v>
      </c>
      <c r="AA137" s="41">
        <v>7</v>
      </c>
      <c r="AB137" s="41">
        <v>0</v>
      </c>
      <c r="AC137" s="41"/>
    </row>
    <row r="138" spans="1:29" x14ac:dyDescent="0.35">
      <c r="A138" s="100"/>
      <c r="B138" s="63" t="s">
        <v>185</v>
      </c>
      <c r="C138" s="41">
        <v>5</v>
      </c>
      <c r="D138" s="41">
        <v>5</v>
      </c>
      <c r="E138" s="41">
        <v>0</v>
      </c>
      <c r="F138" s="41">
        <v>0</v>
      </c>
      <c r="G138" s="41">
        <v>2</v>
      </c>
      <c r="H138" s="41">
        <v>0</v>
      </c>
      <c r="I138" s="41">
        <v>0</v>
      </c>
      <c r="J138" s="41">
        <v>0</v>
      </c>
      <c r="K138" s="41">
        <v>1</v>
      </c>
      <c r="L138" s="41">
        <v>0</v>
      </c>
      <c r="M138" s="41">
        <v>1</v>
      </c>
      <c r="N138" s="41">
        <v>0</v>
      </c>
      <c r="O138" s="41">
        <v>0</v>
      </c>
      <c r="P138" s="41">
        <v>0</v>
      </c>
      <c r="Q138" s="41">
        <v>2</v>
      </c>
      <c r="R138" s="41">
        <v>0</v>
      </c>
      <c r="S138" s="41">
        <v>0</v>
      </c>
      <c r="T138" s="41">
        <v>0</v>
      </c>
      <c r="U138" s="41">
        <v>0</v>
      </c>
      <c r="V138" s="41">
        <v>0</v>
      </c>
      <c r="W138" s="41">
        <v>2</v>
      </c>
      <c r="X138" s="41">
        <v>3</v>
      </c>
      <c r="Y138" s="41">
        <v>8</v>
      </c>
      <c r="Z138" s="41">
        <v>2</v>
      </c>
      <c r="AA138" s="41">
        <v>1</v>
      </c>
      <c r="AB138" s="41">
        <v>0</v>
      </c>
      <c r="AC138" s="41"/>
    </row>
    <row r="139" spans="1:29" x14ac:dyDescent="0.35">
      <c r="A139" s="100"/>
      <c r="B139" s="63" t="s">
        <v>186</v>
      </c>
      <c r="C139" s="41">
        <v>16</v>
      </c>
      <c r="D139" s="41">
        <v>3</v>
      </c>
      <c r="E139" s="41">
        <v>0</v>
      </c>
      <c r="F139" s="41">
        <v>0</v>
      </c>
      <c r="G139" s="41">
        <v>0</v>
      </c>
      <c r="H139" s="41">
        <v>0</v>
      </c>
      <c r="I139" s="41">
        <v>0</v>
      </c>
      <c r="J139" s="41">
        <v>0</v>
      </c>
      <c r="K139" s="41">
        <v>4</v>
      </c>
      <c r="L139" s="41">
        <v>0</v>
      </c>
      <c r="M139" s="41">
        <v>2</v>
      </c>
      <c r="N139" s="41">
        <v>0</v>
      </c>
      <c r="O139" s="41">
        <v>1</v>
      </c>
      <c r="P139" s="41">
        <v>0</v>
      </c>
      <c r="Q139" s="41">
        <v>1</v>
      </c>
      <c r="R139" s="41">
        <v>0</v>
      </c>
      <c r="S139" s="41">
        <v>0</v>
      </c>
      <c r="T139" s="41">
        <v>0</v>
      </c>
      <c r="U139" s="41">
        <v>0</v>
      </c>
      <c r="V139" s="41">
        <v>0</v>
      </c>
      <c r="W139" s="41">
        <v>9</v>
      </c>
      <c r="X139" s="41">
        <v>1</v>
      </c>
      <c r="Y139" s="41">
        <v>14</v>
      </c>
      <c r="Z139" s="41">
        <v>0</v>
      </c>
      <c r="AA139" s="41">
        <v>1</v>
      </c>
      <c r="AB139" s="41">
        <v>2</v>
      </c>
      <c r="AC139" s="41"/>
    </row>
    <row r="140" spans="1:29" x14ac:dyDescent="0.35">
      <c r="A140" s="100"/>
      <c r="B140" s="63" t="s">
        <v>187</v>
      </c>
      <c r="C140" s="41">
        <v>3</v>
      </c>
      <c r="D140" s="41">
        <v>4</v>
      </c>
      <c r="E140" s="41">
        <v>0</v>
      </c>
      <c r="F140" s="41">
        <v>0</v>
      </c>
      <c r="G140" s="41">
        <v>0</v>
      </c>
      <c r="H140" s="41">
        <v>0</v>
      </c>
      <c r="I140" s="41">
        <v>0</v>
      </c>
      <c r="J140" s="41">
        <v>0</v>
      </c>
      <c r="K140" s="41">
        <v>0</v>
      </c>
      <c r="L140" s="41">
        <v>0</v>
      </c>
      <c r="M140" s="41">
        <v>1</v>
      </c>
      <c r="N140" s="41">
        <v>1</v>
      </c>
      <c r="O140" s="41">
        <v>0</v>
      </c>
      <c r="P140" s="41">
        <v>1</v>
      </c>
      <c r="Q140" s="41">
        <v>0</v>
      </c>
      <c r="R140" s="41">
        <v>0</v>
      </c>
      <c r="S140" s="41">
        <v>0</v>
      </c>
      <c r="T140" s="41">
        <v>0</v>
      </c>
      <c r="U140" s="41">
        <v>0</v>
      </c>
      <c r="V140" s="41">
        <v>0</v>
      </c>
      <c r="W140" s="41">
        <v>1</v>
      </c>
      <c r="X140" s="41">
        <v>2</v>
      </c>
      <c r="Y140" s="41">
        <v>3</v>
      </c>
      <c r="Z140" s="41">
        <v>3</v>
      </c>
      <c r="AA140" s="41">
        <v>0</v>
      </c>
      <c r="AB140" s="41">
        <v>1</v>
      </c>
      <c r="AC140" s="41"/>
    </row>
    <row r="141" spans="1:29" x14ac:dyDescent="0.35">
      <c r="A141" s="100"/>
      <c r="B141" s="63" t="s">
        <v>188</v>
      </c>
      <c r="C141" s="41">
        <v>6</v>
      </c>
      <c r="D141" s="41">
        <v>9</v>
      </c>
      <c r="E141" s="41">
        <v>0</v>
      </c>
      <c r="F141" s="41">
        <v>0</v>
      </c>
      <c r="G141" s="41">
        <v>0</v>
      </c>
      <c r="H141" s="41">
        <v>1</v>
      </c>
      <c r="I141" s="41">
        <v>0</v>
      </c>
      <c r="J141" s="41">
        <v>0</v>
      </c>
      <c r="K141" s="41">
        <v>2</v>
      </c>
      <c r="L141" s="41">
        <v>0</v>
      </c>
      <c r="M141" s="41">
        <v>0</v>
      </c>
      <c r="N141" s="41">
        <v>2</v>
      </c>
      <c r="O141" s="41">
        <v>2</v>
      </c>
      <c r="P141" s="41">
        <v>0</v>
      </c>
      <c r="Q141" s="41">
        <v>0</v>
      </c>
      <c r="R141" s="41">
        <v>0</v>
      </c>
      <c r="S141" s="41">
        <v>0</v>
      </c>
      <c r="T141" s="41">
        <v>0</v>
      </c>
      <c r="U141" s="41">
        <v>0</v>
      </c>
      <c r="V141" s="41">
        <v>0</v>
      </c>
      <c r="W141" s="41">
        <v>6</v>
      </c>
      <c r="X141" s="41">
        <v>5</v>
      </c>
      <c r="Y141" s="41">
        <v>2</v>
      </c>
      <c r="Z141" s="41">
        <v>6</v>
      </c>
      <c r="AA141" s="41">
        <v>2</v>
      </c>
      <c r="AB141" s="41">
        <v>1</v>
      </c>
      <c r="AC141" s="41"/>
    </row>
    <row r="142" spans="1:29" x14ac:dyDescent="0.35">
      <c r="A142" s="100"/>
      <c r="B142" s="63" t="s">
        <v>189</v>
      </c>
      <c r="C142" s="41">
        <v>0</v>
      </c>
      <c r="D142" s="41">
        <v>4</v>
      </c>
      <c r="E142" s="41">
        <v>0</v>
      </c>
      <c r="F142" s="41">
        <v>0</v>
      </c>
      <c r="G142" s="41">
        <v>0</v>
      </c>
      <c r="H142" s="41">
        <v>0</v>
      </c>
      <c r="I142" s="41">
        <v>0</v>
      </c>
      <c r="J142" s="41">
        <v>0</v>
      </c>
      <c r="K142" s="41">
        <v>0</v>
      </c>
      <c r="L142" s="41">
        <v>0</v>
      </c>
      <c r="M142" s="41">
        <v>0</v>
      </c>
      <c r="N142" s="41">
        <v>0</v>
      </c>
      <c r="O142" s="41">
        <v>0</v>
      </c>
      <c r="P142" s="41">
        <v>0</v>
      </c>
      <c r="Q142" s="41">
        <v>0</v>
      </c>
      <c r="R142" s="41">
        <v>0</v>
      </c>
      <c r="S142" s="41">
        <v>0</v>
      </c>
      <c r="T142" s="41">
        <v>0</v>
      </c>
      <c r="U142" s="41">
        <v>0</v>
      </c>
      <c r="V142" s="41">
        <v>0</v>
      </c>
      <c r="W142" s="41">
        <v>0</v>
      </c>
      <c r="X142" s="41">
        <v>3</v>
      </c>
      <c r="Y142" s="41">
        <v>0</v>
      </c>
      <c r="Z142" s="41">
        <v>1</v>
      </c>
      <c r="AA142" s="41">
        <v>0</v>
      </c>
      <c r="AB142" s="41">
        <v>0</v>
      </c>
      <c r="AC142" s="41"/>
    </row>
    <row r="143" spans="1:29" x14ac:dyDescent="0.35">
      <c r="A143" s="100"/>
      <c r="B143" s="63" t="s">
        <v>190</v>
      </c>
      <c r="C143" s="41">
        <v>1</v>
      </c>
      <c r="D143" s="41">
        <v>12</v>
      </c>
      <c r="E143" s="41">
        <v>0</v>
      </c>
      <c r="F143" s="41">
        <v>0</v>
      </c>
      <c r="G143" s="41">
        <v>0</v>
      </c>
      <c r="H143" s="41">
        <v>1</v>
      </c>
      <c r="I143" s="41">
        <v>0</v>
      </c>
      <c r="J143" s="41">
        <v>0</v>
      </c>
      <c r="K143" s="41">
        <v>0</v>
      </c>
      <c r="L143" s="41">
        <v>0</v>
      </c>
      <c r="M143" s="41">
        <v>0</v>
      </c>
      <c r="N143" s="41">
        <v>0</v>
      </c>
      <c r="O143" s="41">
        <v>0</v>
      </c>
      <c r="P143" s="41">
        <v>1</v>
      </c>
      <c r="Q143" s="41">
        <v>0</v>
      </c>
      <c r="R143" s="41">
        <v>1</v>
      </c>
      <c r="S143" s="41">
        <v>0</v>
      </c>
      <c r="T143" s="41">
        <v>0</v>
      </c>
      <c r="U143" s="41">
        <v>0</v>
      </c>
      <c r="V143" s="41">
        <v>0</v>
      </c>
      <c r="W143" s="41">
        <v>1</v>
      </c>
      <c r="X143" s="41">
        <v>8</v>
      </c>
      <c r="Y143" s="41">
        <v>0</v>
      </c>
      <c r="Z143" s="41">
        <v>4</v>
      </c>
      <c r="AA143" s="41">
        <v>0</v>
      </c>
      <c r="AB143" s="41">
        <v>3</v>
      </c>
      <c r="AC143" s="41"/>
    </row>
    <row r="144" spans="1:29" x14ac:dyDescent="0.35">
      <c r="A144" s="100"/>
      <c r="B144" s="63" t="s">
        <v>220</v>
      </c>
      <c r="C144" s="41">
        <v>4</v>
      </c>
      <c r="D144" s="41">
        <v>14</v>
      </c>
      <c r="E144" s="41">
        <v>0</v>
      </c>
      <c r="F144" s="41">
        <v>0</v>
      </c>
      <c r="G144" s="41">
        <v>0</v>
      </c>
      <c r="H144" s="41">
        <v>1</v>
      </c>
      <c r="I144" s="41">
        <v>0</v>
      </c>
      <c r="J144" s="41">
        <v>0</v>
      </c>
      <c r="K144" s="41">
        <v>0</v>
      </c>
      <c r="L144" s="41">
        <v>0</v>
      </c>
      <c r="M144" s="41">
        <v>0</v>
      </c>
      <c r="N144" s="41">
        <v>1</v>
      </c>
      <c r="O144" s="41">
        <v>0</v>
      </c>
      <c r="P144" s="41">
        <v>0</v>
      </c>
      <c r="Q144" s="41">
        <v>0</v>
      </c>
      <c r="R144" s="41">
        <v>3</v>
      </c>
      <c r="S144" s="41">
        <v>0</v>
      </c>
      <c r="T144" s="41">
        <v>0</v>
      </c>
      <c r="U144" s="41">
        <v>0</v>
      </c>
      <c r="V144" s="41">
        <v>0</v>
      </c>
      <c r="W144" s="41">
        <v>0</v>
      </c>
      <c r="X144" s="41">
        <v>0</v>
      </c>
      <c r="Y144" s="41">
        <v>1</v>
      </c>
      <c r="Z144" s="41">
        <v>16</v>
      </c>
      <c r="AA144" s="41">
        <v>3</v>
      </c>
      <c r="AB144" s="41">
        <v>3</v>
      </c>
      <c r="AC144" s="41"/>
    </row>
    <row r="145" spans="1:29" x14ac:dyDescent="0.35">
      <c r="A145" s="100"/>
      <c r="B145" s="63" t="s">
        <v>191</v>
      </c>
      <c r="C145" s="41">
        <v>1</v>
      </c>
      <c r="D145" s="41">
        <v>3</v>
      </c>
      <c r="E145" s="41">
        <v>0</v>
      </c>
      <c r="F145" s="41">
        <v>0</v>
      </c>
      <c r="G145" s="41">
        <v>0</v>
      </c>
      <c r="H145" s="41">
        <v>0</v>
      </c>
      <c r="I145" s="41">
        <v>0</v>
      </c>
      <c r="J145" s="41">
        <v>0</v>
      </c>
      <c r="K145" s="41">
        <v>0</v>
      </c>
      <c r="L145" s="41">
        <v>0</v>
      </c>
      <c r="M145" s="41">
        <v>0</v>
      </c>
      <c r="N145" s="41">
        <v>0</v>
      </c>
      <c r="O145" s="41">
        <v>0</v>
      </c>
      <c r="P145" s="41">
        <v>0</v>
      </c>
      <c r="Q145" s="41">
        <v>2</v>
      </c>
      <c r="R145" s="41">
        <v>0</v>
      </c>
      <c r="S145" s="41">
        <v>0</v>
      </c>
      <c r="T145" s="41">
        <v>0</v>
      </c>
      <c r="U145" s="41">
        <v>0</v>
      </c>
      <c r="V145" s="41">
        <v>0</v>
      </c>
      <c r="W145" s="41">
        <v>0</v>
      </c>
      <c r="X145" s="41">
        <v>2</v>
      </c>
      <c r="Y145" s="41">
        <v>3</v>
      </c>
      <c r="Z145" s="41">
        <v>1</v>
      </c>
      <c r="AA145" s="41">
        <v>0</v>
      </c>
      <c r="AB145" s="41">
        <v>0</v>
      </c>
      <c r="AC145" s="41"/>
    </row>
    <row r="146" spans="1:29" x14ac:dyDescent="0.35">
      <c r="A146" s="100"/>
      <c r="B146" s="63" t="s">
        <v>192</v>
      </c>
      <c r="C146" s="41">
        <v>3</v>
      </c>
      <c r="D146" s="41">
        <v>36</v>
      </c>
      <c r="E146" s="41">
        <v>0</v>
      </c>
      <c r="F146" s="41">
        <v>0</v>
      </c>
      <c r="G146" s="41">
        <v>0</v>
      </c>
      <c r="H146" s="41">
        <v>0</v>
      </c>
      <c r="I146" s="41">
        <v>0</v>
      </c>
      <c r="J146" s="41">
        <v>0</v>
      </c>
      <c r="K146" s="41">
        <v>0</v>
      </c>
      <c r="L146" s="41">
        <v>0</v>
      </c>
      <c r="M146" s="41">
        <v>0</v>
      </c>
      <c r="N146" s="41">
        <v>0</v>
      </c>
      <c r="O146" s="41">
        <v>0</v>
      </c>
      <c r="P146" s="41">
        <v>2</v>
      </c>
      <c r="Q146" s="41">
        <v>0</v>
      </c>
      <c r="R146" s="41">
        <v>0</v>
      </c>
      <c r="S146" s="41">
        <v>0</v>
      </c>
      <c r="T146" s="41">
        <v>0</v>
      </c>
      <c r="U146" s="41">
        <v>0</v>
      </c>
      <c r="V146" s="41">
        <v>0</v>
      </c>
      <c r="W146" s="41">
        <v>1</v>
      </c>
      <c r="X146" s="41">
        <v>19</v>
      </c>
      <c r="Y146" s="41">
        <v>2</v>
      </c>
      <c r="Z146" s="41">
        <v>9</v>
      </c>
      <c r="AA146" s="41">
        <v>0</v>
      </c>
      <c r="AB146" s="41">
        <v>10</v>
      </c>
      <c r="AC146" s="41"/>
    </row>
    <row r="147" spans="1:29" x14ac:dyDescent="0.35">
      <c r="A147" s="100"/>
      <c r="B147" s="63" t="s">
        <v>193</v>
      </c>
      <c r="C147" s="41">
        <v>1</v>
      </c>
      <c r="D147" s="41">
        <v>11</v>
      </c>
      <c r="E147" s="41">
        <v>0</v>
      </c>
      <c r="F147" s="41">
        <v>0</v>
      </c>
      <c r="G147" s="41">
        <v>0</v>
      </c>
      <c r="H147" s="41">
        <v>1</v>
      </c>
      <c r="I147" s="41">
        <v>0</v>
      </c>
      <c r="J147" s="41">
        <v>0</v>
      </c>
      <c r="K147" s="41">
        <v>1</v>
      </c>
      <c r="L147" s="41">
        <v>3</v>
      </c>
      <c r="M147" s="41">
        <v>1</v>
      </c>
      <c r="N147" s="41">
        <v>0</v>
      </c>
      <c r="O147" s="41">
        <v>0</v>
      </c>
      <c r="P147" s="41">
        <v>1</v>
      </c>
      <c r="Q147" s="41">
        <v>0</v>
      </c>
      <c r="R147" s="41">
        <v>5</v>
      </c>
      <c r="S147" s="41">
        <v>0</v>
      </c>
      <c r="T147" s="41">
        <v>0</v>
      </c>
      <c r="U147" s="41">
        <v>0</v>
      </c>
      <c r="V147" s="41">
        <v>0</v>
      </c>
      <c r="W147" s="41">
        <v>0</v>
      </c>
      <c r="X147" s="41">
        <v>7</v>
      </c>
      <c r="Y147" s="41">
        <v>2</v>
      </c>
      <c r="Z147" s="41">
        <v>13</v>
      </c>
      <c r="AA147" s="41">
        <v>1</v>
      </c>
      <c r="AB147" s="41">
        <v>1</v>
      </c>
      <c r="AC147" s="41"/>
    </row>
    <row r="148" spans="1:29" x14ac:dyDescent="0.35">
      <c r="A148" s="100"/>
      <c r="B148" s="63" t="s">
        <v>194</v>
      </c>
      <c r="C148" s="41">
        <v>2</v>
      </c>
      <c r="D148" s="41">
        <v>10</v>
      </c>
      <c r="E148" s="41">
        <v>0</v>
      </c>
      <c r="F148" s="41">
        <v>0</v>
      </c>
      <c r="G148" s="41">
        <v>0</v>
      </c>
      <c r="H148" s="41">
        <v>0</v>
      </c>
      <c r="I148" s="41">
        <v>0</v>
      </c>
      <c r="J148" s="41">
        <v>0</v>
      </c>
      <c r="K148" s="41">
        <v>0</v>
      </c>
      <c r="L148" s="41">
        <v>0</v>
      </c>
      <c r="M148" s="41">
        <v>0</v>
      </c>
      <c r="N148" s="41">
        <v>0</v>
      </c>
      <c r="O148" s="41">
        <v>1</v>
      </c>
      <c r="P148" s="41">
        <v>0</v>
      </c>
      <c r="Q148" s="41">
        <v>0</v>
      </c>
      <c r="R148" s="41">
        <v>0</v>
      </c>
      <c r="S148" s="41">
        <v>0</v>
      </c>
      <c r="T148" s="41">
        <v>0</v>
      </c>
      <c r="U148" s="41">
        <v>0</v>
      </c>
      <c r="V148" s="41">
        <v>0</v>
      </c>
      <c r="W148" s="41">
        <v>0</v>
      </c>
      <c r="X148" s="41">
        <v>8</v>
      </c>
      <c r="Y148" s="41">
        <v>2</v>
      </c>
      <c r="Z148" s="41">
        <v>1</v>
      </c>
      <c r="AA148" s="41">
        <v>1</v>
      </c>
      <c r="AB148" s="41">
        <v>1</v>
      </c>
      <c r="AC148" s="41"/>
    </row>
    <row r="149" spans="1:29" x14ac:dyDescent="0.35">
      <c r="A149" s="100"/>
      <c r="B149" s="63" t="s">
        <v>195</v>
      </c>
      <c r="C149" s="41">
        <v>1</v>
      </c>
      <c r="D149" s="41">
        <v>1</v>
      </c>
      <c r="E149" s="41">
        <v>0</v>
      </c>
      <c r="F149" s="41">
        <v>0</v>
      </c>
      <c r="G149" s="41">
        <v>0</v>
      </c>
      <c r="H149" s="41">
        <v>0</v>
      </c>
      <c r="I149" s="41">
        <v>0</v>
      </c>
      <c r="J149" s="41">
        <v>0</v>
      </c>
      <c r="K149" s="41">
        <v>0</v>
      </c>
      <c r="L149" s="41">
        <v>0</v>
      </c>
      <c r="M149" s="41">
        <v>0</v>
      </c>
      <c r="N149" s="41">
        <v>0</v>
      </c>
      <c r="O149" s="41">
        <v>0</v>
      </c>
      <c r="P149" s="41">
        <v>0</v>
      </c>
      <c r="Q149" s="41">
        <v>0</v>
      </c>
      <c r="R149" s="41">
        <v>0</v>
      </c>
      <c r="S149" s="41">
        <v>0</v>
      </c>
      <c r="T149" s="41">
        <v>0</v>
      </c>
      <c r="U149" s="41">
        <v>0</v>
      </c>
      <c r="V149" s="41">
        <v>0</v>
      </c>
      <c r="W149" s="41">
        <v>0</v>
      </c>
      <c r="X149" s="41">
        <v>0</v>
      </c>
      <c r="Y149" s="41">
        <v>1</v>
      </c>
      <c r="Z149" s="41">
        <v>1</v>
      </c>
      <c r="AA149" s="41">
        <v>0</v>
      </c>
      <c r="AB149" s="41">
        <v>0</v>
      </c>
      <c r="AC149" s="41"/>
    </row>
    <row r="150" spans="1:29" x14ac:dyDescent="0.35">
      <c r="A150" s="100"/>
      <c r="B150" s="63" t="s">
        <v>196</v>
      </c>
      <c r="C150" s="41">
        <v>3</v>
      </c>
      <c r="D150" s="41">
        <v>4</v>
      </c>
      <c r="E150" s="41">
        <v>0</v>
      </c>
      <c r="F150" s="41">
        <v>0</v>
      </c>
      <c r="G150" s="41">
        <v>0</v>
      </c>
      <c r="H150" s="41">
        <v>0</v>
      </c>
      <c r="I150" s="41">
        <v>0</v>
      </c>
      <c r="J150" s="41">
        <v>0</v>
      </c>
      <c r="K150" s="41">
        <v>0</v>
      </c>
      <c r="L150" s="41">
        <v>0</v>
      </c>
      <c r="M150" s="41">
        <v>0</v>
      </c>
      <c r="N150" s="41">
        <v>0</v>
      </c>
      <c r="O150" s="41">
        <v>0</v>
      </c>
      <c r="P150" s="41">
        <v>0</v>
      </c>
      <c r="Q150" s="41">
        <v>0</v>
      </c>
      <c r="R150" s="41">
        <v>0</v>
      </c>
      <c r="S150" s="41">
        <v>1</v>
      </c>
      <c r="T150" s="41">
        <v>0</v>
      </c>
      <c r="U150" s="41">
        <v>0</v>
      </c>
      <c r="V150" s="41">
        <v>0</v>
      </c>
      <c r="W150" s="41">
        <v>1</v>
      </c>
      <c r="X150" s="41">
        <v>2</v>
      </c>
      <c r="Y150" s="41">
        <v>3</v>
      </c>
      <c r="Z150" s="41">
        <v>1</v>
      </c>
      <c r="AA150" s="41">
        <v>0</v>
      </c>
      <c r="AB150" s="41">
        <v>1</v>
      </c>
      <c r="AC150" s="41"/>
    </row>
    <row r="151" spans="1:29" x14ac:dyDescent="0.35">
      <c r="A151" s="100"/>
      <c r="B151" s="63" t="s">
        <v>197</v>
      </c>
      <c r="C151" s="41">
        <v>4</v>
      </c>
      <c r="D151" s="41">
        <v>1</v>
      </c>
      <c r="E151" s="41">
        <v>0</v>
      </c>
      <c r="F151" s="41">
        <v>0</v>
      </c>
      <c r="G151" s="41">
        <v>2</v>
      </c>
      <c r="H151" s="41">
        <v>0</v>
      </c>
      <c r="I151" s="41">
        <v>0</v>
      </c>
      <c r="J151" s="41">
        <v>0</v>
      </c>
      <c r="K151" s="41">
        <v>0</v>
      </c>
      <c r="L151" s="41">
        <v>0</v>
      </c>
      <c r="M151" s="41">
        <v>0</v>
      </c>
      <c r="N151" s="41">
        <v>0</v>
      </c>
      <c r="O151" s="41">
        <v>0</v>
      </c>
      <c r="P151" s="41">
        <v>0</v>
      </c>
      <c r="Q151" s="41">
        <v>0</v>
      </c>
      <c r="R151" s="41">
        <v>5</v>
      </c>
      <c r="S151" s="41">
        <v>0</v>
      </c>
      <c r="T151" s="41">
        <v>0</v>
      </c>
      <c r="U151" s="41">
        <v>0</v>
      </c>
      <c r="V151" s="41">
        <v>0</v>
      </c>
      <c r="W151" s="41">
        <v>2</v>
      </c>
      <c r="X151" s="41">
        <v>0</v>
      </c>
      <c r="Y151" s="41">
        <v>2</v>
      </c>
      <c r="Z151" s="41">
        <v>6</v>
      </c>
      <c r="AA151" s="41">
        <v>2</v>
      </c>
      <c r="AB151" s="41">
        <v>0</v>
      </c>
      <c r="AC151" s="41"/>
    </row>
    <row r="152" spans="1:29" x14ac:dyDescent="0.35">
      <c r="A152" s="100"/>
      <c r="B152" s="63" t="s">
        <v>229</v>
      </c>
      <c r="C152" s="41">
        <v>0</v>
      </c>
      <c r="D152" s="41">
        <v>0</v>
      </c>
      <c r="E152" s="41">
        <v>0</v>
      </c>
      <c r="F152" s="41">
        <v>0</v>
      </c>
      <c r="G152" s="41">
        <v>0</v>
      </c>
      <c r="H152" s="41">
        <v>0</v>
      </c>
      <c r="I152" s="41">
        <v>0</v>
      </c>
      <c r="J152" s="41">
        <v>0</v>
      </c>
      <c r="K152" s="41">
        <v>0</v>
      </c>
      <c r="L152" s="41">
        <v>0</v>
      </c>
      <c r="M152" s="41">
        <v>1</v>
      </c>
      <c r="N152" s="41">
        <v>0</v>
      </c>
      <c r="O152" s="41">
        <v>0</v>
      </c>
      <c r="P152" s="41">
        <v>0</v>
      </c>
      <c r="Q152" s="41">
        <v>0</v>
      </c>
      <c r="R152" s="41">
        <v>1</v>
      </c>
      <c r="S152" s="41">
        <v>0</v>
      </c>
      <c r="T152" s="41">
        <v>0</v>
      </c>
      <c r="U152" s="41">
        <v>0</v>
      </c>
      <c r="V152" s="41">
        <v>0</v>
      </c>
      <c r="W152" s="41">
        <v>0</v>
      </c>
      <c r="X152" s="41">
        <v>0</v>
      </c>
      <c r="Y152" s="41">
        <v>0</v>
      </c>
      <c r="Z152" s="41">
        <v>1</v>
      </c>
      <c r="AA152" s="41">
        <v>1</v>
      </c>
      <c r="AB152" s="41">
        <v>0</v>
      </c>
      <c r="AC152" s="41"/>
    </row>
    <row r="153" spans="1:29" x14ac:dyDescent="0.35">
      <c r="A153" s="100"/>
      <c r="B153" s="63" t="s">
        <v>198</v>
      </c>
      <c r="C153" s="41">
        <v>1</v>
      </c>
      <c r="D153" s="41">
        <v>0</v>
      </c>
      <c r="E153" s="41">
        <v>0</v>
      </c>
      <c r="F153" s="41">
        <v>0</v>
      </c>
      <c r="G153" s="41">
        <v>0</v>
      </c>
      <c r="H153" s="41">
        <v>0</v>
      </c>
      <c r="I153" s="41">
        <v>0</v>
      </c>
      <c r="J153" s="41">
        <v>0</v>
      </c>
      <c r="K153" s="41">
        <v>0</v>
      </c>
      <c r="L153" s="41">
        <v>0</v>
      </c>
      <c r="M153" s="41">
        <v>0</v>
      </c>
      <c r="N153" s="41">
        <v>0</v>
      </c>
      <c r="O153" s="41">
        <v>0</v>
      </c>
      <c r="P153" s="41">
        <v>0</v>
      </c>
      <c r="Q153" s="41">
        <v>0</v>
      </c>
      <c r="R153" s="41">
        <v>0</v>
      </c>
      <c r="S153" s="41">
        <v>0</v>
      </c>
      <c r="T153" s="41">
        <v>0</v>
      </c>
      <c r="U153" s="41">
        <v>0</v>
      </c>
      <c r="V153" s="41">
        <v>0</v>
      </c>
      <c r="W153" s="41">
        <v>0</v>
      </c>
      <c r="X153" s="41">
        <v>0</v>
      </c>
      <c r="Y153" s="41">
        <v>1</v>
      </c>
      <c r="Z153" s="41">
        <v>0</v>
      </c>
      <c r="AA153" s="41">
        <v>0</v>
      </c>
      <c r="AB153" s="41">
        <v>0</v>
      </c>
      <c r="AC153" s="41"/>
    </row>
    <row r="154" spans="1:29" x14ac:dyDescent="0.35">
      <c r="A154" s="100"/>
      <c r="B154" s="63" t="s">
        <v>199</v>
      </c>
      <c r="C154" s="41">
        <v>0</v>
      </c>
      <c r="D154" s="41">
        <v>3</v>
      </c>
      <c r="E154" s="41">
        <v>0</v>
      </c>
      <c r="F154" s="41">
        <v>0</v>
      </c>
      <c r="G154" s="41">
        <v>0</v>
      </c>
      <c r="H154" s="41">
        <v>0</v>
      </c>
      <c r="I154" s="41">
        <v>0</v>
      </c>
      <c r="J154" s="41">
        <v>0</v>
      </c>
      <c r="K154" s="41">
        <v>0</v>
      </c>
      <c r="L154" s="41">
        <v>1</v>
      </c>
      <c r="M154" s="41">
        <v>0</v>
      </c>
      <c r="N154" s="41">
        <v>0</v>
      </c>
      <c r="O154" s="41">
        <v>0</v>
      </c>
      <c r="P154" s="41">
        <v>0</v>
      </c>
      <c r="Q154" s="41">
        <v>0</v>
      </c>
      <c r="R154" s="41">
        <v>0</v>
      </c>
      <c r="S154" s="41">
        <v>0</v>
      </c>
      <c r="T154" s="41">
        <v>0</v>
      </c>
      <c r="U154" s="41">
        <v>0</v>
      </c>
      <c r="V154" s="41">
        <v>0</v>
      </c>
      <c r="W154" s="41">
        <v>0</v>
      </c>
      <c r="X154" s="41">
        <v>2</v>
      </c>
      <c r="Y154" s="41">
        <v>0</v>
      </c>
      <c r="Z154" s="41">
        <v>2</v>
      </c>
      <c r="AA154" s="41">
        <v>0</v>
      </c>
      <c r="AB154" s="41">
        <v>0</v>
      </c>
      <c r="AC154" s="41"/>
    </row>
    <row r="155" spans="1:29" x14ac:dyDescent="0.35">
      <c r="A155" s="100"/>
      <c r="B155" s="63" t="s">
        <v>200</v>
      </c>
      <c r="C155" s="41">
        <v>9</v>
      </c>
      <c r="D155" s="41">
        <v>47</v>
      </c>
      <c r="E155" s="41">
        <v>0</v>
      </c>
      <c r="F155" s="41">
        <v>0</v>
      </c>
      <c r="G155" s="41">
        <v>0</v>
      </c>
      <c r="H155" s="41">
        <v>0</v>
      </c>
      <c r="I155" s="41">
        <v>0</v>
      </c>
      <c r="J155" s="41">
        <v>0</v>
      </c>
      <c r="K155" s="41">
        <v>0</v>
      </c>
      <c r="L155" s="41">
        <v>1</v>
      </c>
      <c r="M155" s="41">
        <v>0</v>
      </c>
      <c r="N155" s="41">
        <v>3</v>
      </c>
      <c r="O155" s="41">
        <v>1</v>
      </c>
      <c r="P155" s="41">
        <v>1</v>
      </c>
      <c r="Q155" s="41">
        <v>0</v>
      </c>
      <c r="R155" s="41">
        <v>0</v>
      </c>
      <c r="S155" s="41">
        <v>0</v>
      </c>
      <c r="T155" s="41">
        <v>0</v>
      </c>
      <c r="U155" s="41">
        <v>0</v>
      </c>
      <c r="V155" s="41">
        <v>0</v>
      </c>
      <c r="W155" s="41">
        <v>6</v>
      </c>
      <c r="X155" s="41">
        <v>43</v>
      </c>
      <c r="Y155" s="41">
        <v>4</v>
      </c>
      <c r="Z155" s="41">
        <v>8</v>
      </c>
      <c r="AA155" s="41">
        <v>0</v>
      </c>
      <c r="AB155" s="41">
        <v>1</v>
      </c>
      <c r="AC155" s="41"/>
    </row>
    <row r="156" spans="1:29" x14ac:dyDescent="0.35">
      <c r="A156" s="100"/>
      <c r="B156" s="63" t="s">
        <v>221</v>
      </c>
      <c r="C156" s="41">
        <v>0</v>
      </c>
      <c r="D156" s="41">
        <v>0</v>
      </c>
      <c r="E156" s="41">
        <v>0</v>
      </c>
      <c r="F156" s="41">
        <v>0</v>
      </c>
      <c r="G156" s="41">
        <v>0</v>
      </c>
      <c r="H156" s="41">
        <v>0</v>
      </c>
      <c r="I156" s="41">
        <v>0</v>
      </c>
      <c r="J156" s="41">
        <v>0</v>
      </c>
      <c r="K156" s="41">
        <v>0</v>
      </c>
      <c r="L156" s="41">
        <v>1</v>
      </c>
      <c r="M156" s="41">
        <v>0</v>
      </c>
      <c r="N156" s="41">
        <v>1</v>
      </c>
      <c r="O156" s="41">
        <v>0</v>
      </c>
      <c r="P156" s="41">
        <v>0</v>
      </c>
      <c r="Q156" s="41">
        <v>0</v>
      </c>
      <c r="R156" s="41">
        <v>0</v>
      </c>
      <c r="S156" s="41">
        <v>0</v>
      </c>
      <c r="T156" s="41">
        <v>0</v>
      </c>
      <c r="U156" s="41">
        <v>0</v>
      </c>
      <c r="V156" s="41">
        <v>0</v>
      </c>
      <c r="W156" s="41">
        <v>0</v>
      </c>
      <c r="X156" s="41">
        <v>0</v>
      </c>
      <c r="Y156" s="41">
        <v>0</v>
      </c>
      <c r="Z156" s="41">
        <v>2</v>
      </c>
      <c r="AA156" s="41">
        <v>0</v>
      </c>
      <c r="AB156" s="41">
        <v>0</v>
      </c>
      <c r="AC156" s="41"/>
    </row>
    <row r="157" spans="1:29" x14ac:dyDescent="0.35">
      <c r="A157" s="100"/>
      <c r="B157" s="63" t="s">
        <v>201</v>
      </c>
      <c r="C157" s="41">
        <v>11</v>
      </c>
      <c r="D157" s="41">
        <v>98</v>
      </c>
      <c r="E157" s="41">
        <v>0</v>
      </c>
      <c r="F157" s="41">
        <v>0</v>
      </c>
      <c r="G157" s="41">
        <v>0</v>
      </c>
      <c r="H157" s="41">
        <v>0</v>
      </c>
      <c r="I157" s="41">
        <v>0</v>
      </c>
      <c r="J157" s="41">
        <v>0</v>
      </c>
      <c r="K157" s="41">
        <v>0</v>
      </c>
      <c r="L157" s="41">
        <v>2</v>
      </c>
      <c r="M157" s="41">
        <v>2</v>
      </c>
      <c r="N157" s="41">
        <v>7</v>
      </c>
      <c r="O157" s="41">
        <v>0</v>
      </c>
      <c r="P157" s="41">
        <v>8</v>
      </c>
      <c r="Q157" s="41">
        <v>0</v>
      </c>
      <c r="R157" s="41">
        <v>1</v>
      </c>
      <c r="S157" s="41">
        <v>0</v>
      </c>
      <c r="T157" s="41">
        <v>1</v>
      </c>
      <c r="U157" s="41">
        <v>0</v>
      </c>
      <c r="V157" s="41">
        <v>0</v>
      </c>
      <c r="W157" s="41">
        <v>1</v>
      </c>
      <c r="X157" s="41">
        <v>43</v>
      </c>
      <c r="Y157" s="41">
        <v>8</v>
      </c>
      <c r="Z157" s="41">
        <v>45</v>
      </c>
      <c r="AA157" s="41">
        <v>4</v>
      </c>
      <c r="AB157" s="41">
        <v>29</v>
      </c>
      <c r="AC157" s="41"/>
    </row>
    <row r="158" spans="1:29" x14ac:dyDescent="0.35">
      <c r="A158" s="100"/>
      <c r="B158" s="63" t="s">
        <v>202</v>
      </c>
      <c r="C158" s="41">
        <v>1</v>
      </c>
      <c r="D158" s="41">
        <v>3</v>
      </c>
      <c r="E158" s="41">
        <v>0</v>
      </c>
      <c r="F158" s="41">
        <v>0</v>
      </c>
      <c r="G158" s="41">
        <v>0</v>
      </c>
      <c r="H158" s="41">
        <v>0</v>
      </c>
      <c r="I158" s="41">
        <v>0</v>
      </c>
      <c r="J158" s="41">
        <v>0</v>
      </c>
      <c r="K158" s="41">
        <v>0</v>
      </c>
      <c r="L158" s="41">
        <v>0</v>
      </c>
      <c r="M158" s="41">
        <v>0</v>
      </c>
      <c r="N158" s="41">
        <v>0</v>
      </c>
      <c r="O158" s="41">
        <v>0</v>
      </c>
      <c r="P158" s="41">
        <v>0</v>
      </c>
      <c r="Q158" s="41">
        <v>2</v>
      </c>
      <c r="R158" s="41">
        <v>1</v>
      </c>
      <c r="S158" s="41">
        <v>0</v>
      </c>
      <c r="T158" s="41">
        <v>0</v>
      </c>
      <c r="U158" s="41">
        <v>0</v>
      </c>
      <c r="V158" s="41">
        <v>0</v>
      </c>
      <c r="W158" s="41">
        <v>0</v>
      </c>
      <c r="X158" s="41">
        <v>3</v>
      </c>
      <c r="Y158" s="41">
        <v>1</v>
      </c>
      <c r="Z158" s="41">
        <v>1</v>
      </c>
      <c r="AA158" s="41">
        <v>2</v>
      </c>
      <c r="AB158" s="41">
        <v>0</v>
      </c>
      <c r="AC158" s="41"/>
    </row>
    <row r="159" spans="1:29" x14ac:dyDescent="0.35">
      <c r="A159" s="100"/>
      <c r="B159" s="63" t="s">
        <v>203</v>
      </c>
      <c r="C159" s="41">
        <v>6</v>
      </c>
      <c r="D159" s="41">
        <v>5</v>
      </c>
      <c r="E159" s="41">
        <v>0</v>
      </c>
      <c r="F159" s="41">
        <v>0</v>
      </c>
      <c r="G159" s="41">
        <v>0</v>
      </c>
      <c r="H159" s="41">
        <v>1</v>
      </c>
      <c r="I159" s="41">
        <v>0</v>
      </c>
      <c r="J159" s="41">
        <v>0</v>
      </c>
      <c r="K159" s="41">
        <v>1</v>
      </c>
      <c r="L159" s="41">
        <v>0</v>
      </c>
      <c r="M159" s="41">
        <v>0</v>
      </c>
      <c r="N159" s="41">
        <v>1</v>
      </c>
      <c r="O159" s="41">
        <v>0</v>
      </c>
      <c r="P159" s="41">
        <v>0</v>
      </c>
      <c r="Q159" s="41">
        <v>1</v>
      </c>
      <c r="R159" s="41">
        <v>0</v>
      </c>
      <c r="S159" s="41">
        <v>0</v>
      </c>
      <c r="T159" s="41">
        <v>0</v>
      </c>
      <c r="U159" s="41">
        <v>0</v>
      </c>
      <c r="V159" s="41">
        <v>0</v>
      </c>
      <c r="W159" s="41">
        <v>1</v>
      </c>
      <c r="X159" s="41">
        <v>3</v>
      </c>
      <c r="Y159" s="41">
        <v>5</v>
      </c>
      <c r="Z159" s="41">
        <v>2</v>
      </c>
      <c r="AA159" s="41">
        <v>2</v>
      </c>
      <c r="AB159" s="41">
        <v>2</v>
      </c>
      <c r="AC159" s="41"/>
    </row>
    <row r="160" spans="1:29" x14ac:dyDescent="0.35">
      <c r="A160" s="100"/>
      <c r="B160" s="63" t="s">
        <v>204</v>
      </c>
      <c r="C160" s="41">
        <v>3</v>
      </c>
      <c r="D160" s="41">
        <v>11</v>
      </c>
      <c r="E160" s="41">
        <v>0</v>
      </c>
      <c r="F160" s="41">
        <v>0</v>
      </c>
      <c r="G160" s="41">
        <v>1</v>
      </c>
      <c r="H160" s="41">
        <v>0</v>
      </c>
      <c r="I160" s="41">
        <v>0</v>
      </c>
      <c r="J160" s="41">
        <v>0</v>
      </c>
      <c r="K160" s="41">
        <v>0</v>
      </c>
      <c r="L160" s="41">
        <v>0</v>
      </c>
      <c r="M160" s="41">
        <v>0</v>
      </c>
      <c r="N160" s="41">
        <v>0</v>
      </c>
      <c r="O160" s="41">
        <v>0</v>
      </c>
      <c r="P160" s="41">
        <v>1</v>
      </c>
      <c r="Q160" s="41">
        <v>1</v>
      </c>
      <c r="R160" s="41">
        <v>0</v>
      </c>
      <c r="S160" s="41">
        <v>0</v>
      </c>
      <c r="T160" s="41">
        <v>0</v>
      </c>
      <c r="U160" s="41">
        <v>0</v>
      </c>
      <c r="V160" s="41">
        <v>0</v>
      </c>
      <c r="W160" s="41">
        <v>1</v>
      </c>
      <c r="X160" s="41">
        <v>9</v>
      </c>
      <c r="Y160" s="41">
        <v>4</v>
      </c>
      <c r="Z160" s="41">
        <v>3</v>
      </c>
      <c r="AA160" s="41">
        <v>0</v>
      </c>
      <c r="AB160" s="41">
        <v>0</v>
      </c>
      <c r="AC160" s="41"/>
    </row>
    <row r="161" spans="1:29" x14ac:dyDescent="0.35">
      <c r="A161" s="100"/>
      <c r="B161" s="63" t="s">
        <v>205</v>
      </c>
      <c r="C161" s="41">
        <v>14</v>
      </c>
      <c r="D161" s="41">
        <v>44</v>
      </c>
      <c r="E161" s="41">
        <v>0</v>
      </c>
      <c r="F161" s="41">
        <v>0</v>
      </c>
      <c r="G161" s="41">
        <v>0</v>
      </c>
      <c r="H161" s="41">
        <v>0</v>
      </c>
      <c r="I161" s="41">
        <v>0</v>
      </c>
      <c r="J161" s="41">
        <v>0</v>
      </c>
      <c r="K161" s="41">
        <v>0</v>
      </c>
      <c r="L161" s="41">
        <v>1</v>
      </c>
      <c r="M161" s="41">
        <v>0</v>
      </c>
      <c r="N161" s="41">
        <v>1</v>
      </c>
      <c r="O161" s="41">
        <v>1</v>
      </c>
      <c r="P161" s="41">
        <v>1</v>
      </c>
      <c r="Q161" s="41">
        <v>1</v>
      </c>
      <c r="R161" s="41">
        <v>1</v>
      </c>
      <c r="S161" s="41">
        <v>0</v>
      </c>
      <c r="T161" s="41">
        <v>0</v>
      </c>
      <c r="U161" s="41">
        <v>0</v>
      </c>
      <c r="V161" s="41">
        <v>0</v>
      </c>
      <c r="W161" s="41">
        <v>9</v>
      </c>
      <c r="X161" s="41">
        <v>33</v>
      </c>
      <c r="Y161" s="41">
        <v>7</v>
      </c>
      <c r="Z161" s="41">
        <v>14</v>
      </c>
      <c r="AA161" s="41">
        <v>0</v>
      </c>
      <c r="AB161" s="41">
        <v>1</v>
      </c>
      <c r="AC161" s="41"/>
    </row>
    <row r="162" spans="1:29" x14ac:dyDescent="0.35">
      <c r="A162" s="100"/>
      <c r="B162" s="63" t="s">
        <v>222</v>
      </c>
      <c r="C162" s="41">
        <v>0</v>
      </c>
      <c r="D162" s="41">
        <v>0</v>
      </c>
      <c r="E162" s="41">
        <v>0</v>
      </c>
      <c r="F162" s="41">
        <v>0</v>
      </c>
      <c r="G162" s="41">
        <v>0</v>
      </c>
      <c r="H162" s="41">
        <v>1</v>
      </c>
      <c r="I162" s="41">
        <v>0</v>
      </c>
      <c r="J162" s="41">
        <v>0</v>
      </c>
      <c r="K162" s="41">
        <v>0</v>
      </c>
      <c r="L162" s="41">
        <v>0</v>
      </c>
      <c r="M162" s="41">
        <v>0</v>
      </c>
      <c r="N162" s="41">
        <v>0</v>
      </c>
      <c r="O162" s="41">
        <v>0</v>
      </c>
      <c r="P162" s="41">
        <v>0</v>
      </c>
      <c r="Q162" s="41">
        <v>0</v>
      </c>
      <c r="R162" s="41">
        <v>0</v>
      </c>
      <c r="S162" s="41">
        <v>0</v>
      </c>
      <c r="T162" s="41">
        <v>0</v>
      </c>
      <c r="U162" s="41">
        <v>0</v>
      </c>
      <c r="V162" s="41">
        <v>0</v>
      </c>
      <c r="W162" s="41">
        <v>0</v>
      </c>
      <c r="X162" s="41">
        <v>0</v>
      </c>
      <c r="Y162" s="41">
        <v>0</v>
      </c>
      <c r="Z162" s="41">
        <v>1</v>
      </c>
      <c r="AA162" s="41">
        <v>0</v>
      </c>
      <c r="AB162" s="41">
        <v>0</v>
      </c>
      <c r="AC162" s="41"/>
    </row>
    <row r="163" spans="1:29" x14ac:dyDescent="0.35">
      <c r="A163" s="100"/>
      <c r="B163" s="63" t="s">
        <v>223</v>
      </c>
      <c r="C163" s="41">
        <v>0</v>
      </c>
      <c r="D163" s="41">
        <v>2</v>
      </c>
      <c r="E163" s="41">
        <v>0</v>
      </c>
      <c r="F163" s="41">
        <v>0</v>
      </c>
      <c r="G163" s="41">
        <v>0</v>
      </c>
      <c r="H163" s="41">
        <v>0</v>
      </c>
      <c r="I163" s="41">
        <v>0</v>
      </c>
      <c r="J163" s="41">
        <v>0</v>
      </c>
      <c r="K163" s="41">
        <v>0</v>
      </c>
      <c r="L163" s="41">
        <v>0</v>
      </c>
      <c r="M163" s="41">
        <v>0</v>
      </c>
      <c r="N163" s="41">
        <v>0</v>
      </c>
      <c r="O163" s="41">
        <v>0</v>
      </c>
      <c r="P163" s="41">
        <v>0</v>
      </c>
      <c r="Q163" s="41">
        <v>0</v>
      </c>
      <c r="R163" s="41">
        <v>0</v>
      </c>
      <c r="S163" s="41">
        <v>0</v>
      </c>
      <c r="T163" s="41">
        <v>0</v>
      </c>
      <c r="U163" s="41">
        <v>0</v>
      </c>
      <c r="V163" s="41">
        <v>0</v>
      </c>
      <c r="W163" s="41">
        <v>0</v>
      </c>
      <c r="X163" s="41">
        <v>0</v>
      </c>
      <c r="Y163" s="41">
        <v>0</v>
      </c>
      <c r="Z163" s="41">
        <v>2</v>
      </c>
      <c r="AA163" s="41">
        <v>0</v>
      </c>
      <c r="AB163" s="41">
        <v>0</v>
      </c>
      <c r="AC163" s="41"/>
    </row>
    <row r="164" spans="1:29" x14ac:dyDescent="0.35">
      <c r="A164" s="100"/>
      <c r="B164" s="63" t="s">
        <v>224</v>
      </c>
      <c r="C164" s="41">
        <v>0</v>
      </c>
      <c r="D164" s="41">
        <v>2</v>
      </c>
      <c r="E164" s="41">
        <v>0</v>
      </c>
      <c r="F164" s="41">
        <v>0</v>
      </c>
      <c r="G164" s="41">
        <v>0</v>
      </c>
      <c r="H164" s="41">
        <v>0</v>
      </c>
      <c r="I164" s="41">
        <v>0</v>
      </c>
      <c r="J164" s="41">
        <v>0</v>
      </c>
      <c r="K164" s="41">
        <v>0</v>
      </c>
      <c r="L164" s="41">
        <v>0</v>
      </c>
      <c r="M164" s="41">
        <v>0</v>
      </c>
      <c r="N164" s="41">
        <v>0</v>
      </c>
      <c r="O164" s="41">
        <v>0</v>
      </c>
      <c r="P164" s="41">
        <v>0</v>
      </c>
      <c r="Q164" s="41">
        <v>0</v>
      </c>
      <c r="R164" s="41">
        <v>0</v>
      </c>
      <c r="S164" s="41">
        <v>0</v>
      </c>
      <c r="T164" s="41">
        <v>0</v>
      </c>
      <c r="U164" s="41">
        <v>0</v>
      </c>
      <c r="V164" s="41">
        <v>0</v>
      </c>
      <c r="W164" s="41">
        <v>0</v>
      </c>
      <c r="X164" s="41">
        <v>0</v>
      </c>
      <c r="Y164" s="41">
        <v>0</v>
      </c>
      <c r="Z164" s="41">
        <v>1</v>
      </c>
      <c r="AA164" s="41">
        <v>0</v>
      </c>
      <c r="AB164" s="41">
        <v>1</v>
      </c>
      <c r="AC164" s="41"/>
    </row>
    <row r="165" spans="1:29" x14ac:dyDescent="0.35">
      <c r="A165" s="100"/>
      <c r="B165" s="63" t="s">
        <v>206</v>
      </c>
      <c r="C165" s="41">
        <v>14</v>
      </c>
      <c r="D165" s="41">
        <v>33</v>
      </c>
      <c r="E165" s="41">
        <v>0</v>
      </c>
      <c r="F165" s="41">
        <v>0</v>
      </c>
      <c r="G165" s="41">
        <v>1</v>
      </c>
      <c r="H165" s="41">
        <v>0</v>
      </c>
      <c r="I165" s="41">
        <v>0</v>
      </c>
      <c r="J165" s="41">
        <v>0</v>
      </c>
      <c r="K165" s="41">
        <v>0</v>
      </c>
      <c r="L165" s="41">
        <v>0</v>
      </c>
      <c r="M165" s="41">
        <v>1</v>
      </c>
      <c r="N165" s="41">
        <v>1</v>
      </c>
      <c r="O165" s="41">
        <v>0</v>
      </c>
      <c r="P165" s="41">
        <v>2</v>
      </c>
      <c r="Q165" s="41">
        <v>0</v>
      </c>
      <c r="R165" s="41">
        <v>0</v>
      </c>
      <c r="S165" s="41">
        <v>0</v>
      </c>
      <c r="T165" s="41">
        <v>3</v>
      </c>
      <c r="U165" s="41">
        <v>0</v>
      </c>
      <c r="V165" s="41">
        <v>0</v>
      </c>
      <c r="W165" s="41">
        <v>5</v>
      </c>
      <c r="X165" s="41">
        <v>20</v>
      </c>
      <c r="Y165" s="41">
        <v>8</v>
      </c>
      <c r="Z165" s="41">
        <v>12</v>
      </c>
      <c r="AA165" s="41">
        <v>3</v>
      </c>
      <c r="AB165" s="41">
        <v>7</v>
      </c>
      <c r="AC165" s="41"/>
    </row>
    <row r="166" spans="1:29" x14ac:dyDescent="0.35">
      <c r="A166" s="100"/>
      <c r="B166" s="63" t="s">
        <v>225</v>
      </c>
      <c r="C166" s="41">
        <v>0</v>
      </c>
      <c r="D166" s="41">
        <v>0</v>
      </c>
      <c r="E166" s="41">
        <v>0</v>
      </c>
      <c r="F166" s="41">
        <v>0</v>
      </c>
      <c r="G166" s="41">
        <v>0</v>
      </c>
      <c r="H166" s="41">
        <v>1</v>
      </c>
      <c r="I166" s="41">
        <v>0</v>
      </c>
      <c r="J166" s="41">
        <v>0</v>
      </c>
      <c r="K166" s="41">
        <v>0</v>
      </c>
      <c r="L166" s="41">
        <v>0</v>
      </c>
      <c r="M166" s="41">
        <v>0</v>
      </c>
      <c r="N166" s="41">
        <v>0</v>
      </c>
      <c r="O166" s="41">
        <v>0</v>
      </c>
      <c r="P166" s="41">
        <v>0</v>
      </c>
      <c r="Q166" s="41">
        <v>3</v>
      </c>
      <c r="R166" s="41">
        <v>4</v>
      </c>
      <c r="S166" s="41">
        <v>0</v>
      </c>
      <c r="T166" s="41">
        <v>0</v>
      </c>
      <c r="U166" s="41">
        <v>0</v>
      </c>
      <c r="V166" s="41">
        <v>0</v>
      </c>
      <c r="W166" s="41">
        <v>0</v>
      </c>
      <c r="X166" s="41">
        <v>0</v>
      </c>
      <c r="Y166" s="41">
        <v>3</v>
      </c>
      <c r="Z166" s="41">
        <v>5</v>
      </c>
      <c r="AA166" s="41">
        <v>0</v>
      </c>
      <c r="AB166" s="41">
        <v>0</v>
      </c>
      <c r="AC166" s="41"/>
    </row>
    <row r="167" spans="1:29" x14ac:dyDescent="0.35">
      <c r="A167" s="102"/>
      <c r="B167" s="66" t="s">
        <v>164</v>
      </c>
      <c r="C167" s="60">
        <v>383</v>
      </c>
      <c r="D167" s="61">
        <v>667</v>
      </c>
      <c r="E167" s="61">
        <v>0</v>
      </c>
      <c r="F167" s="61">
        <v>1</v>
      </c>
      <c r="G167" s="61">
        <v>16</v>
      </c>
      <c r="H167" s="61">
        <v>10</v>
      </c>
      <c r="K167" s="61">
        <v>34</v>
      </c>
      <c r="L167" s="61">
        <v>24</v>
      </c>
      <c r="M167" s="61">
        <v>19</v>
      </c>
      <c r="N167" s="61">
        <v>36</v>
      </c>
      <c r="O167" s="61">
        <v>23</v>
      </c>
      <c r="P167" s="61">
        <v>36</v>
      </c>
      <c r="Q167" s="61">
        <v>149</v>
      </c>
      <c r="R167" s="61">
        <v>65</v>
      </c>
      <c r="S167" s="61">
        <v>3</v>
      </c>
      <c r="T167" s="61">
        <v>6</v>
      </c>
      <c r="U167" s="61">
        <v>0</v>
      </c>
      <c r="V167" s="61">
        <v>0</v>
      </c>
      <c r="W167" s="61">
        <v>238</v>
      </c>
      <c r="X167" s="61">
        <v>437</v>
      </c>
      <c r="Y167" s="61">
        <v>334</v>
      </c>
      <c r="Z167" s="61">
        <v>315</v>
      </c>
      <c r="AA167" s="61">
        <v>55</v>
      </c>
      <c r="AB167" s="62">
        <v>93</v>
      </c>
      <c r="AC167" s="41"/>
    </row>
  </sheetData>
  <mergeCells count="17">
    <mergeCell ref="AA1:AB1"/>
    <mergeCell ref="C1:D1"/>
    <mergeCell ref="E1:F1"/>
    <mergeCell ref="G1:H1"/>
    <mergeCell ref="K1:L1"/>
    <mergeCell ref="M1:N1"/>
    <mergeCell ref="O1:P1"/>
    <mergeCell ref="Q1:R1"/>
    <mergeCell ref="S1:T1"/>
    <mergeCell ref="U1:V1"/>
    <mergeCell ref="A55:A84"/>
    <mergeCell ref="A85:A97"/>
    <mergeCell ref="W1:X1"/>
    <mergeCell ref="A98:A167"/>
    <mergeCell ref="Y1:Z1"/>
    <mergeCell ref="A3:A52"/>
    <mergeCell ref="A53:A5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" sqref="H1:I1048576"/>
    </sheetView>
  </sheetViews>
  <sheetFormatPr defaultRowHeight="14.5" x14ac:dyDescent="0.35"/>
  <cols>
    <col min="1" max="1" width="19.54296875" customWidth="1"/>
  </cols>
  <sheetData>
    <row r="1" spans="1:30" x14ac:dyDescent="0.35">
      <c r="A1" s="68"/>
      <c r="B1" s="105" t="s">
        <v>146</v>
      </c>
      <c r="C1" s="101"/>
      <c r="D1" s="101" t="s">
        <v>147</v>
      </c>
      <c r="E1" s="101"/>
      <c r="F1" s="101" t="s">
        <v>148</v>
      </c>
      <c r="G1" s="101"/>
      <c r="H1" s="40"/>
      <c r="I1" s="40"/>
      <c r="J1" s="101" t="s">
        <v>149</v>
      </c>
      <c r="K1" s="101"/>
      <c r="L1" s="101" t="s">
        <v>150</v>
      </c>
      <c r="M1" s="101"/>
      <c r="N1" s="101" t="s">
        <v>151</v>
      </c>
      <c r="O1" s="101"/>
      <c r="P1" s="101" t="s">
        <v>152</v>
      </c>
      <c r="Q1" s="101"/>
      <c r="R1" s="101" t="s">
        <v>153</v>
      </c>
      <c r="S1" s="101"/>
      <c r="T1" s="101" t="s">
        <v>154</v>
      </c>
      <c r="U1" s="101"/>
      <c r="V1" s="101" t="s">
        <v>155</v>
      </c>
      <c r="W1" s="101"/>
      <c r="X1" s="101" t="s">
        <v>156</v>
      </c>
      <c r="Y1" s="101"/>
      <c r="Z1" s="101" t="s">
        <v>157</v>
      </c>
      <c r="AA1" s="104"/>
      <c r="AB1" s="90" t="s">
        <v>18</v>
      </c>
      <c r="AC1" s="90"/>
      <c r="AD1" s="17"/>
    </row>
    <row r="2" spans="1:30" ht="15" thickBot="1" x14ac:dyDescent="0.4">
      <c r="A2" s="69"/>
      <c r="B2" s="42" t="s">
        <v>158</v>
      </c>
      <c r="C2" s="43" t="s">
        <v>159</v>
      </c>
      <c r="D2" s="43" t="s">
        <v>158</v>
      </c>
      <c r="E2" s="43" t="s">
        <v>159</v>
      </c>
      <c r="F2" s="43" t="s">
        <v>158</v>
      </c>
      <c r="G2" s="43" t="s">
        <v>159</v>
      </c>
      <c r="H2" s="43"/>
      <c r="I2" s="43"/>
      <c r="J2" s="43" t="s">
        <v>158</v>
      </c>
      <c r="K2" s="43" t="s">
        <v>159</v>
      </c>
      <c r="L2" s="43" t="s">
        <v>158</v>
      </c>
      <c r="M2" s="43" t="s">
        <v>159</v>
      </c>
      <c r="N2" s="43" t="s">
        <v>158</v>
      </c>
      <c r="O2" s="43" t="s">
        <v>159</v>
      </c>
      <c r="P2" s="43" t="s">
        <v>158</v>
      </c>
      <c r="Q2" s="43" t="s">
        <v>159</v>
      </c>
      <c r="R2" s="43" t="s">
        <v>158</v>
      </c>
      <c r="S2" s="43" t="s">
        <v>159</v>
      </c>
      <c r="T2" s="43" t="s">
        <v>158</v>
      </c>
      <c r="U2" s="43" t="s">
        <v>159</v>
      </c>
      <c r="V2" s="43" t="s">
        <v>158</v>
      </c>
      <c r="W2" s="43" t="s">
        <v>159</v>
      </c>
      <c r="X2" s="43" t="s">
        <v>158</v>
      </c>
      <c r="Y2" s="43" t="s">
        <v>159</v>
      </c>
      <c r="Z2" s="43" t="s">
        <v>158</v>
      </c>
      <c r="AA2" s="44" t="s">
        <v>159</v>
      </c>
      <c r="AB2" s="1" t="s">
        <v>22</v>
      </c>
      <c r="AC2" s="1" t="s">
        <v>23</v>
      </c>
      <c r="AD2" s="9" t="s">
        <v>18</v>
      </c>
    </row>
    <row r="3" spans="1:30" x14ac:dyDescent="0.35">
      <c r="A3" s="64" t="s">
        <v>161</v>
      </c>
      <c r="B3" s="45">
        <v>0</v>
      </c>
      <c r="C3" s="46">
        <v>0</v>
      </c>
      <c r="D3" s="46">
        <v>0</v>
      </c>
      <c r="E3" s="46">
        <v>0</v>
      </c>
      <c r="F3" s="46">
        <v>0</v>
      </c>
      <c r="G3" s="46">
        <v>0</v>
      </c>
      <c r="H3" s="46">
        <v>0</v>
      </c>
      <c r="I3" s="46">
        <v>0</v>
      </c>
      <c r="J3" s="46">
        <v>0</v>
      </c>
      <c r="K3" s="46">
        <v>0</v>
      </c>
      <c r="L3" s="46">
        <v>0</v>
      </c>
      <c r="M3" s="46">
        <v>0</v>
      </c>
      <c r="N3" s="46">
        <v>0</v>
      </c>
      <c r="O3" s="46">
        <v>0</v>
      </c>
      <c r="P3" s="46">
        <v>0</v>
      </c>
      <c r="Q3" s="71">
        <v>1</v>
      </c>
      <c r="R3" s="46">
        <v>0</v>
      </c>
      <c r="S3" s="46">
        <v>0</v>
      </c>
      <c r="T3" s="46">
        <v>0</v>
      </c>
      <c r="U3" s="46">
        <v>0</v>
      </c>
      <c r="V3" s="46">
        <v>0</v>
      </c>
      <c r="W3" s="71">
        <v>1</v>
      </c>
      <c r="X3" s="46">
        <v>0</v>
      </c>
      <c r="Y3" s="46">
        <v>0</v>
      </c>
      <c r="Z3" s="46">
        <v>0</v>
      </c>
      <c r="AA3" s="47">
        <v>0</v>
      </c>
      <c r="AB3" s="3">
        <f>SUM(T3,V3,X3,Z3)</f>
        <v>0</v>
      </c>
      <c r="AC3" s="3">
        <f>SUM(U3,W3,Y3,AA3)</f>
        <v>1</v>
      </c>
      <c r="AD3" s="3">
        <f>SUM(AB3:AC3)</f>
        <v>1</v>
      </c>
    </row>
    <row r="4" spans="1:30" x14ac:dyDescent="0.35">
      <c r="A4" s="63" t="s">
        <v>162</v>
      </c>
      <c r="B4" s="48">
        <v>0</v>
      </c>
      <c r="C4" s="49">
        <v>0</v>
      </c>
      <c r="D4" s="49">
        <v>0</v>
      </c>
      <c r="E4" s="49">
        <v>0</v>
      </c>
      <c r="F4" s="70">
        <v>1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70">
        <v>1</v>
      </c>
      <c r="Y4" s="49">
        <v>0</v>
      </c>
      <c r="Z4" s="49">
        <v>0</v>
      </c>
      <c r="AA4" s="50">
        <v>0</v>
      </c>
      <c r="AB4" s="3">
        <f t="shared" ref="AB4:AB48" si="0">SUM(T4,V4,X4,Z4)</f>
        <v>1</v>
      </c>
      <c r="AC4" s="3">
        <f t="shared" ref="AC4:AC48" si="1">SUM(U4,W4,Y4,AA4)</f>
        <v>0</v>
      </c>
      <c r="AD4" s="3">
        <f t="shared" ref="AD4:AD48" si="2">SUM(AB4:AC4)</f>
        <v>1</v>
      </c>
    </row>
    <row r="5" spans="1:30" x14ac:dyDescent="0.35">
      <c r="A5" s="65" t="s">
        <v>163</v>
      </c>
      <c r="B5" s="51">
        <v>0</v>
      </c>
      <c r="C5" s="52">
        <v>0</v>
      </c>
      <c r="D5" s="52">
        <v>0</v>
      </c>
      <c r="E5" s="52">
        <v>0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72">
        <v>1</v>
      </c>
      <c r="N5" s="52">
        <v>0</v>
      </c>
      <c r="O5" s="52">
        <v>0</v>
      </c>
      <c r="P5" s="72">
        <v>1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  <c r="W5" s="72">
        <v>1</v>
      </c>
      <c r="X5" s="72">
        <v>1</v>
      </c>
      <c r="Y5" s="52">
        <v>0</v>
      </c>
      <c r="Z5" s="52">
        <v>0</v>
      </c>
      <c r="AA5" s="53">
        <v>0</v>
      </c>
      <c r="AB5" s="3">
        <f t="shared" si="0"/>
        <v>1</v>
      </c>
      <c r="AC5" s="3">
        <f t="shared" si="1"/>
        <v>1</v>
      </c>
      <c r="AD5" s="3">
        <f t="shared" si="2"/>
        <v>2</v>
      </c>
    </row>
    <row r="6" spans="1:30" x14ac:dyDescent="0.35">
      <c r="A6" s="77"/>
      <c r="B6" s="78"/>
      <c r="C6" s="78"/>
      <c r="D6" s="78"/>
      <c r="E6" s="78"/>
      <c r="F6" s="78"/>
      <c r="G6" s="78"/>
      <c r="H6" s="78">
        <v>0</v>
      </c>
      <c r="I6" s="78">
        <v>0</v>
      </c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3">
        <f t="shared" si="0"/>
        <v>0</v>
      </c>
      <c r="AC6" s="3">
        <f t="shared" si="1"/>
        <v>0</v>
      </c>
      <c r="AD6" s="3">
        <f t="shared" si="2"/>
        <v>0</v>
      </c>
    </row>
    <row r="7" spans="1:30" x14ac:dyDescent="0.35">
      <c r="A7" s="73" t="s">
        <v>165</v>
      </c>
      <c r="B7" s="74">
        <v>12</v>
      </c>
      <c r="C7" s="75">
        <v>8</v>
      </c>
      <c r="D7" s="75">
        <v>0</v>
      </c>
      <c r="E7" s="75">
        <v>0</v>
      </c>
      <c r="F7" s="75">
        <v>2</v>
      </c>
      <c r="G7" s="75">
        <v>0</v>
      </c>
      <c r="H7" s="75">
        <v>0</v>
      </c>
      <c r="I7" s="75">
        <v>0</v>
      </c>
      <c r="J7" s="75">
        <v>6</v>
      </c>
      <c r="K7" s="75">
        <v>3</v>
      </c>
      <c r="L7" s="75">
        <v>1</v>
      </c>
      <c r="M7" s="75">
        <v>1</v>
      </c>
      <c r="N7" s="75">
        <v>7</v>
      </c>
      <c r="O7" s="75">
        <v>2</v>
      </c>
      <c r="P7" s="75">
        <v>1</v>
      </c>
      <c r="Q7" s="75">
        <v>2</v>
      </c>
      <c r="R7" s="75">
        <v>0</v>
      </c>
      <c r="S7" s="75">
        <v>0</v>
      </c>
      <c r="T7" s="75">
        <v>0</v>
      </c>
      <c r="U7" s="75">
        <v>0</v>
      </c>
      <c r="V7" s="75">
        <v>15</v>
      </c>
      <c r="W7" s="75">
        <v>9</v>
      </c>
      <c r="X7" s="75">
        <v>14</v>
      </c>
      <c r="Y7" s="75">
        <v>7</v>
      </c>
      <c r="Z7" s="75">
        <v>0</v>
      </c>
      <c r="AA7" s="76">
        <v>0</v>
      </c>
      <c r="AB7" s="3">
        <f t="shared" si="0"/>
        <v>29</v>
      </c>
      <c r="AC7" s="3">
        <f t="shared" si="1"/>
        <v>16</v>
      </c>
      <c r="AD7" s="3">
        <f t="shared" si="2"/>
        <v>45</v>
      </c>
    </row>
    <row r="8" spans="1:30" x14ac:dyDescent="0.35">
      <c r="A8" s="63" t="s">
        <v>166</v>
      </c>
      <c r="B8" s="48">
        <v>7</v>
      </c>
      <c r="C8" s="49">
        <v>37</v>
      </c>
      <c r="D8" s="49">
        <v>0</v>
      </c>
      <c r="E8" s="49">
        <v>0</v>
      </c>
      <c r="F8" s="49">
        <v>1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1</v>
      </c>
      <c r="M8" s="49">
        <v>1</v>
      </c>
      <c r="N8" s="49">
        <v>0</v>
      </c>
      <c r="O8" s="49">
        <v>1</v>
      </c>
      <c r="P8" s="49">
        <v>0</v>
      </c>
      <c r="Q8" s="49">
        <v>2</v>
      </c>
      <c r="R8" s="49">
        <v>1</v>
      </c>
      <c r="S8" s="49">
        <v>1</v>
      </c>
      <c r="T8" s="49">
        <v>0</v>
      </c>
      <c r="U8" s="49">
        <v>0</v>
      </c>
      <c r="V8" s="49">
        <v>4</v>
      </c>
      <c r="W8" s="49">
        <v>31</v>
      </c>
      <c r="X8" s="49">
        <v>6</v>
      </c>
      <c r="Y8" s="49">
        <v>10</v>
      </c>
      <c r="Z8" s="49">
        <v>0</v>
      </c>
      <c r="AA8" s="50">
        <v>1</v>
      </c>
      <c r="AB8" s="3">
        <f t="shared" si="0"/>
        <v>10</v>
      </c>
      <c r="AC8" s="3">
        <f t="shared" si="1"/>
        <v>42</v>
      </c>
      <c r="AD8" s="3">
        <f t="shared" si="2"/>
        <v>52</v>
      </c>
    </row>
    <row r="9" spans="1:30" x14ac:dyDescent="0.35">
      <c r="A9" s="63" t="s">
        <v>161</v>
      </c>
      <c r="B9" s="48">
        <v>10</v>
      </c>
      <c r="C9" s="49">
        <v>18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1</v>
      </c>
      <c r="L9" s="49">
        <v>0</v>
      </c>
      <c r="M9" s="49">
        <v>0</v>
      </c>
      <c r="N9" s="49">
        <v>1</v>
      </c>
      <c r="O9" s="49">
        <v>0</v>
      </c>
      <c r="P9" s="49">
        <v>4</v>
      </c>
      <c r="Q9" s="49">
        <v>1</v>
      </c>
      <c r="R9" s="49">
        <v>0</v>
      </c>
      <c r="S9" s="49">
        <v>0</v>
      </c>
      <c r="T9" s="49">
        <v>0</v>
      </c>
      <c r="U9" s="49">
        <v>0</v>
      </c>
      <c r="V9" s="49">
        <v>10</v>
      </c>
      <c r="W9" s="49">
        <v>14</v>
      </c>
      <c r="X9" s="49">
        <v>5</v>
      </c>
      <c r="Y9" s="49">
        <v>4</v>
      </c>
      <c r="Z9" s="49">
        <v>0</v>
      </c>
      <c r="AA9" s="50">
        <v>2</v>
      </c>
      <c r="AB9" s="3">
        <f t="shared" si="0"/>
        <v>15</v>
      </c>
      <c r="AC9" s="3">
        <f t="shared" si="1"/>
        <v>20</v>
      </c>
      <c r="AD9" s="3">
        <f t="shared" si="2"/>
        <v>35</v>
      </c>
    </row>
    <row r="10" spans="1:30" x14ac:dyDescent="0.35">
      <c r="A10" s="63" t="s">
        <v>162</v>
      </c>
      <c r="B10" s="48">
        <v>4</v>
      </c>
      <c r="C10" s="49">
        <v>7</v>
      </c>
      <c r="D10" s="49">
        <v>0</v>
      </c>
      <c r="E10" s="49">
        <v>0</v>
      </c>
      <c r="F10" s="49">
        <v>3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12</v>
      </c>
      <c r="Q10" s="49">
        <v>1</v>
      </c>
      <c r="R10" s="49">
        <v>0</v>
      </c>
      <c r="S10" s="49">
        <v>0</v>
      </c>
      <c r="T10" s="49">
        <v>0</v>
      </c>
      <c r="U10" s="49">
        <v>0</v>
      </c>
      <c r="V10" s="49">
        <v>4</v>
      </c>
      <c r="W10" s="49">
        <v>7</v>
      </c>
      <c r="X10" s="49">
        <v>14</v>
      </c>
      <c r="Y10" s="49">
        <v>1</v>
      </c>
      <c r="Z10" s="49">
        <v>0</v>
      </c>
      <c r="AA10" s="50">
        <v>0</v>
      </c>
      <c r="AB10" s="3">
        <f t="shared" si="0"/>
        <v>18</v>
      </c>
      <c r="AC10" s="3">
        <f t="shared" si="1"/>
        <v>8</v>
      </c>
      <c r="AD10" s="3">
        <f t="shared" si="2"/>
        <v>26</v>
      </c>
    </row>
    <row r="11" spans="1:30" x14ac:dyDescent="0.35">
      <c r="A11" s="63" t="s">
        <v>167</v>
      </c>
      <c r="B11" s="48">
        <v>1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1</v>
      </c>
      <c r="W11" s="49">
        <v>0</v>
      </c>
      <c r="X11" s="49">
        <v>0</v>
      </c>
      <c r="Y11" s="49">
        <v>0</v>
      </c>
      <c r="Z11" s="49">
        <v>0</v>
      </c>
      <c r="AA11" s="50">
        <v>0</v>
      </c>
      <c r="AB11" s="3">
        <f t="shared" si="0"/>
        <v>1</v>
      </c>
      <c r="AC11" s="3">
        <f t="shared" si="1"/>
        <v>0</v>
      </c>
      <c r="AD11" s="3">
        <f t="shared" si="2"/>
        <v>1</v>
      </c>
    </row>
    <row r="12" spans="1:30" x14ac:dyDescent="0.35">
      <c r="A12" s="63" t="s">
        <v>163</v>
      </c>
      <c r="B12" s="48">
        <v>25</v>
      </c>
      <c r="C12" s="49">
        <v>35</v>
      </c>
      <c r="D12" s="49">
        <v>0</v>
      </c>
      <c r="E12" s="49">
        <v>0</v>
      </c>
      <c r="F12" s="49">
        <v>1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1</v>
      </c>
      <c r="M12" s="49">
        <v>3</v>
      </c>
      <c r="N12" s="49">
        <v>1</v>
      </c>
      <c r="O12" s="49">
        <v>0</v>
      </c>
      <c r="P12" s="49">
        <v>13</v>
      </c>
      <c r="Q12" s="49">
        <v>3</v>
      </c>
      <c r="R12" s="49">
        <v>0</v>
      </c>
      <c r="S12" s="49">
        <v>0</v>
      </c>
      <c r="T12" s="49">
        <v>0</v>
      </c>
      <c r="U12" s="49">
        <v>0</v>
      </c>
      <c r="V12" s="49">
        <v>23</v>
      </c>
      <c r="W12" s="49">
        <v>31</v>
      </c>
      <c r="X12" s="49">
        <v>18</v>
      </c>
      <c r="Y12" s="49">
        <v>6</v>
      </c>
      <c r="Z12" s="49">
        <v>0</v>
      </c>
      <c r="AA12" s="50">
        <v>4</v>
      </c>
      <c r="AB12" s="3">
        <f t="shared" si="0"/>
        <v>41</v>
      </c>
      <c r="AC12" s="3">
        <f t="shared" si="1"/>
        <v>41</v>
      </c>
      <c r="AD12" s="3">
        <f t="shared" si="2"/>
        <v>82</v>
      </c>
    </row>
    <row r="13" spans="1:30" x14ac:dyDescent="0.35">
      <c r="A13" s="63" t="s">
        <v>168</v>
      </c>
      <c r="B13" s="48">
        <v>4</v>
      </c>
      <c r="C13" s="49">
        <v>7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1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3</v>
      </c>
      <c r="W13" s="49">
        <v>2</v>
      </c>
      <c r="X13" s="49">
        <v>2</v>
      </c>
      <c r="Y13" s="49">
        <v>4</v>
      </c>
      <c r="Z13" s="49">
        <v>0</v>
      </c>
      <c r="AA13" s="50">
        <v>1</v>
      </c>
      <c r="AB13" s="3">
        <f t="shared" si="0"/>
        <v>5</v>
      </c>
      <c r="AC13" s="3">
        <f t="shared" si="1"/>
        <v>7</v>
      </c>
      <c r="AD13" s="3">
        <f t="shared" si="2"/>
        <v>12</v>
      </c>
    </row>
    <row r="14" spans="1:30" x14ac:dyDescent="0.35">
      <c r="A14" s="63" t="s">
        <v>169</v>
      </c>
      <c r="B14" s="48">
        <v>1</v>
      </c>
      <c r="C14" s="49">
        <v>1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1</v>
      </c>
      <c r="T14" s="49">
        <v>0</v>
      </c>
      <c r="U14" s="49">
        <v>0</v>
      </c>
      <c r="V14" s="49">
        <v>0</v>
      </c>
      <c r="W14" s="49">
        <v>1</v>
      </c>
      <c r="X14" s="49">
        <v>1</v>
      </c>
      <c r="Y14" s="49">
        <v>1</v>
      </c>
      <c r="Z14" s="49">
        <v>0</v>
      </c>
      <c r="AA14" s="50">
        <v>0</v>
      </c>
      <c r="AB14" s="3">
        <f t="shared" si="0"/>
        <v>1</v>
      </c>
      <c r="AC14" s="3">
        <f t="shared" si="1"/>
        <v>2</v>
      </c>
      <c r="AD14" s="3">
        <f t="shared" si="2"/>
        <v>3</v>
      </c>
    </row>
    <row r="15" spans="1:30" x14ac:dyDescent="0.35">
      <c r="A15" s="63" t="s">
        <v>170</v>
      </c>
      <c r="B15" s="48">
        <v>8</v>
      </c>
      <c r="C15" s="49">
        <v>14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1</v>
      </c>
      <c r="M15" s="49">
        <v>1</v>
      </c>
      <c r="N15" s="49">
        <v>0</v>
      </c>
      <c r="O15" s="49">
        <v>0</v>
      </c>
      <c r="P15" s="49">
        <v>0</v>
      </c>
      <c r="Q15" s="49">
        <v>3</v>
      </c>
      <c r="R15" s="49">
        <v>0</v>
      </c>
      <c r="S15" s="49">
        <v>0</v>
      </c>
      <c r="T15" s="49">
        <v>0</v>
      </c>
      <c r="U15" s="49">
        <v>0</v>
      </c>
      <c r="V15" s="49">
        <v>2</v>
      </c>
      <c r="W15" s="49">
        <v>12</v>
      </c>
      <c r="X15" s="49">
        <v>6</v>
      </c>
      <c r="Y15" s="49">
        <v>6</v>
      </c>
      <c r="Z15" s="49">
        <v>1</v>
      </c>
      <c r="AA15" s="50">
        <v>0</v>
      </c>
      <c r="AB15" s="3">
        <f t="shared" si="0"/>
        <v>9</v>
      </c>
      <c r="AC15" s="3">
        <f t="shared" si="1"/>
        <v>18</v>
      </c>
      <c r="AD15" s="3">
        <f t="shared" si="2"/>
        <v>27</v>
      </c>
    </row>
    <row r="16" spans="1:30" x14ac:dyDescent="0.35">
      <c r="A16" s="63" t="s">
        <v>171</v>
      </c>
      <c r="B16" s="48">
        <v>9</v>
      </c>
      <c r="C16" s="49">
        <v>9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1</v>
      </c>
      <c r="M16" s="49">
        <v>2</v>
      </c>
      <c r="N16" s="49">
        <v>0</v>
      </c>
      <c r="O16" s="49">
        <v>1</v>
      </c>
      <c r="P16" s="49">
        <v>2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7</v>
      </c>
      <c r="W16" s="49">
        <v>11</v>
      </c>
      <c r="X16" s="49">
        <v>5</v>
      </c>
      <c r="Y16" s="49">
        <v>1</v>
      </c>
      <c r="Z16" s="49">
        <v>0</v>
      </c>
      <c r="AA16" s="50">
        <v>0</v>
      </c>
      <c r="AB16" s="3">
        <f t="shared" si="0"/>
        <v>12</v>
      </c>
      <c r="AC16" s="3">
        <f t="shared" si="1"/>
        <v>12</v>
      </c>
      <c r="AD16" s="3">
        <f t="shared" si="2"/>
        <v>24</v>
      </c>
    </row>
    <row r="17" spans="1:30" x14ac:dyDescent="0.35">
      <c r="A17" s="63" t="s">
        <v>172</v>
      </c>
      <c r="B17" s="48">
        <v>6</v>
      </c>
      <c r="C17" s="49">
        <v>2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2</v>
      </c>
      <c r="M17" s="49">
        <v>0</v>
      </c>
      <c r="N17" s="49">
        <v>1</v>
      </c>
      <c r="O17" s="49">
        <v>0</v>
      </c>
      <c r="P17" s="49">
        <v>2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5</v>
      </c>
      <c r="W17" s="49">
        <v>1</v>
      </c>
      <c r="X17" s="49">
        <v>6</v>
      </c>
      <c r="Y17" s="49">
        <v>1</v>
      </c>
      <c r="Z17" s="49">
        <v>0</v>
      </c>
      <c r="AA17" s="50">
        <v>0</v>
      </c>
      <c r="AB17" s="3">
        <f t="shared" si="0"/>
        <v>11</v>
      </c>
      <c r="AC17" s="3">
        <f t="shared" si="1"/>
        <v>2</v>
      </c>
      <c r="AD17" s="3">
        <f t="shared" si="2"/>
        <v>13</v>
      </c>
    </row>
    <row r="18" spans="1:30" x14ac:dyDescent="0.35">
      <c r="A18" s="63" t="s">
        <v>173</v>
      </c>
      <c r="B18" s="48">
        <v>0</v>
      </c>
      <c r="C18" s="49">
        <v>1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1</v>
      </c>
      <c r="X18" s="49">
        <v>0</v>
      </c>
      <c r="Y18" s="49">
        <v>0</v>
      </c>
      <c r="Z18" s="49">
        <v>0</v>
      </c>
      <c r="AA18" s="50">
        <v>0</v>
      </c>
      <c r="AB18" s="3">
        <f t="shared" si="0"/>
        <v>0</v>
      </c>
      <c r="AC18" s="3">
        <f t="shared" si="1"/>
        <v>1</v>
      </c>
      <c r="AD18" s="3">
        <f t="shared" si="2"/>
        <v>1</v>
      </c>
    </row>
    <row r="19" spans="1:30" x14ac:dyDescent="0.35">
      <c r="A19" s="63" t="s">
        <v>174</v>
      </c>
      <c r="B19" s="48">
        <v>11</v>
      </c>
      <c r="C19" s="49">
        <v>16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2</v>
      </c>
      <c r="N19" s="49">
        <v>0</v>
      </c>
      <c r="O19" s="49">
        <v>4</v>
      </c>
      <c r="P19" s="49">
        <v>0</v>
      </c>
      <c r="Q19" s="49">
        <v>0</v>
      </c>
      <c r="R19" s="49">
        <v>1</v>
      </c>
      <c r="S19" s="49">
        <v>0</v>
      </c>
      <c r="T19" s="49">
        <v>0</v>
      </c>
      <c r="U19" s="49">
        <v>0</v>
      </c>
      <c r="V19" s="49">
        <v>7</v>
      </c>
      <c r="W19" s="49">
        <v>19</v>
      </c>
      <c r="X19" s="49">
        <v>4</v>
      </c>
      <c r="Y19" s="49">
        <v>3</v>
      </c>
      <c r="Z19" s="49">
        <v>1</v>
      </c>
      <c r="AA19" s="50">
        <v>0</v>
      </c>
      <c r="AB19" s="3">
        <f t="shared" si="0"/>
        <v>12</v>
      </c>
      <c r="AC19" s="3">
        <f t="shared" si="1"/>
        <v>22</v>
      </c>
      <c r="AD19" s="3">
        <f t="shared" si="2"/>
        <v>34</v>
      </c>
    </row>
    <row r="20" spans="1:30" x14ac:dyDescent="0.35">
      <c r="A20" s="63" t="s">
        <v>175</v>
      </c>
      <c r="B20" s="48">
        <v>9</v>
      </c>
      <c r="C20" s="49">
        <v>15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1</v>
      </c>
      <c r="M20" s="49">
        <v>1</v>
      </c>
      <c r="N20" s="49">
        <v>0</v>
      </c>
      <c r="O20" s="49">
        <v>1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7</v>
      </c>
      <c r="W20" s="49">
        <v>16</v>
      </c>
      <c r="X20" s="49">
        <v>2</v>
      </c>
      <c r="Y20" s="49">
        <v>1</v>
      </c>
      <c r="Z20" s="49">
        <v>1</v>
      </c>
      <c r="AA20" s="50">
        <v>0</v>
      </c>
      <c r="AB20" s="3">
        <f t="shared" si="0"/>
        <v>10</v>
      </c>
      <c r="AC20" s="3">
        <f t="shared" si="1"/>
        <v>17</v>
      </c>
      <c r="AD20" s="3">
        <f t="shared" si="2"/>
        <v>27</v>
      </c>
    </row>
    <row r="21" spans="1:30" x14ac:dyDescent="0.35">
      <c r="A21" s="63" t="s">
        <v>176</v>
      </c>
      <c r="B21" s="48">
        <v>5</v>
      </c>
      <c r="C21" s="49">
        <v>14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3</v>
      </c>
      <c r="W21" s="49">
        <v>13</v>
      </c>
      <c r="X21" s="49">
        <v>2</v>
      </c>
      <c r="Y21" s="49">
        <v>1</v>
      </c>
      <c r="Z21" s="49">
        <v>0</v>
      </c>
      <c r="AA21" s="50">
        <v>0</v>
      </c>
      <c r="AB21" s="3">
        <f t="shared" si="0"/>
        <v>5</v>
      </c>
      <c r="AC21" s="3">
        <f t="shared" si="1"/>
        <v>14</v>
      </c>
      <c r="AD21" s="3">
        <f t="shared" si="2"/>
        <v>19</v>
      </c>
    </row>
    <row r="22" spans="1:30" x14ac:dyDescent="0.35">
      <c r="A22" s="63" t="s">
        <v>177</v>
      </c>
      <c r="B22" s="48">
        <v>5</v>
      </c>
      <c r="C22" s="49">
        <v>3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4</v>
      </c>
      <c r="W22" s="49">
        <v>3</v>
      </c>
      <c r="X22" s="49">
        <v>1</v>
      </c>
      <c r="Y22" s="49">
        <v>0</v>
      </c>
      <c r="Z22" s="49">
        <v>0</v>
      </c>
      <c r="AA22" s="50">
        <v>0</v>
      </c>
      <c r="AB22" s="3">
        <f t="shared" si="0"/>
        <v>5</v>
      </c>
      <c r="AC22" s="3">
        <f t="shared" si="1"/>
        <v>3</v>
      </c>
      <c r="AD22" s="3">
        <f t="shared" si="2"/>
        <v>8</v>
      </c>
    </row>
    <row r="23" spans="1:30" x14ac:dyDescent="0.35">
      <c r="A23" s="63" t="s">
        <v>178</v>
      </c>
      <c r="B23" s="48">
        <v>7</v>
      </c>
      <c r="C23" s="49">
        <v>3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1</v>
      </c>
      <c r="O23" s="49">
        <v>0</v>
      </c>
      <c r="P23" s="49">
        <v>3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5</v>
      </c>
      <c r="W23" s="49">
        <v>1</v>
      </c>
      <c r="X23" s="49">
        <v>6</v>
      </c>
      <c r="Y23" s="49">
        <v>2</v>
      </c>
      <c r="Z23" s="49">
        <v>0</v>
      </c>
      <c r="AA23" s="50">
        <v>0</v>
      </c>
      <c r="AB23" s="3">
        <f t="shared" si="0"/>
        <v>11</v>
      </c>
      <c r="AC23" s="3">
        <f t="shared" si="1"/>
        <v>3</v>
      </c>
      <c r="AD23" s="3">
        <f t="shared" si="2"/>
        <v>14</v>
      </c>
    </row>
    <row r="24" spans="1:30" x14ac:dyDescent="0.35">
      <c r="A24" s="63" t="s">
        <v>179</v>
      </c>
      <c r="B24" s="54">
        <v>17</v>
      </c>
      <c r="C24" s="55">
        <v>4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3</v>
      </c>
      <c r="O24" s="55">
        <v>1</v>
      </c>
      <c r="P24" s="55">
        <v>6</v>
      </c>
      <c r="Q24" s="55">
        <v>2</v>
      </c>
      <c r="R24" s="55">
        <v>0</v>
      </c>
      <c r="S24" s="55">
        <v>0</v>
      </c>
      <c r="T24" s="55">
        <v>0</v>
      </c>
      <c r="U24" s="55">
        <v>0</v>
      </c>
      <c r="V24" s="55">
        <v>12</v>
      </c>
      <c r="W24" s="55">
        <v>3</v>
      </c>
      <c r="X24" s="55">
        <v>14</v>
      </c>
      <c r="Y24" s="55">
        <v>4</v>
      </c>
      <c r="Z24" s="55">
        <v>0</v>
      </c>
      <c r="AA24" s="56">
        <v>0</v>
      </c>
      <c r="AB24" s="3">
        <f t="shared" si="0"/>
        <v>26</v>
      </c>
      <c r="AC24" s="3">
        <f t="shared" si="1"/>
        <v>7</v>
      </c>
      <c r="AD24" s="3">
        <f t="shared" si="2"/>
        <v>33</v>
      </c>
    </row>
    <row r="25" spans="1:30" x14ac:dyDescent="0.35">
      <c r="A25" s="63" t="s">
        <v>180</v>
      </c>
      <c r="B25" s="54">
        <v>3</v>
      </c>
      <c r="C25" s="55">
        <v>14</v>
      </c>
      <c r="D25" s="55">
        <v>0</v>
      </c>
      <c r="E25" s="55">
        <v>0</v>
      </c>
      <c r="F25" s="55">
        <v>0</v>
      </c>
      <c r="G25" s="55">
        <v>1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3</v>
      </c>
      <c r="P25" s="55">
        <v>0</v>
      </c>
      <c r="Q25" s="55">
        <v>0</v>
      </c>
      <c r="R25" s="55">
        <v>0</v>
      </c>
      <c r="S25" s="55">
        <v>0</v>
      </c>
      <c r="T25" s="55">
        <v>0</v>
      </c>
      <c r="U25" s="55">
        <v>0</v>
      </c>
      <c r="V25" s="55">
        <v>1</v>
      </c>
      <c r="W25" s="55">
        <v>9</v>
      </c>
      <c r="X25" s="55">
        <v>2</v>
      </c>
      <c r="Y25" s="55">
        <v>8</v>
      </c>
      <c r="Z25" s="55">
        <v>0</v>
      </c>
      <c r="AA25" s="56">
        <v>1</v>
      </c>
      <c r="AB25" s="3">
        <f t="shared" si="0"/>
        <v>3</v>
      </c>
      <c r="AC25" s="3">
        <f t="shared" si="1"/>
        <v>18</v>
      </c>
      <c r="AD25" s="3">
        <f t="shared" si="2"/>
        <v>21</v>
      </c>
    </row>
    <row r="26" spans="1:30" x14ac:dyDescent="0.35">
      <c r="A26" s="63" t="s">
        <v>181</v>
      </c>
      <c r="B26" s="54">
        <v>21</v>
      </c>
      <c r="C26" s="55">
        <v>10</v>
      </c>
      <c r="D26" s="55">
        <v>0</v>
      </c>
      <c r="E26" s="55">
        <v>1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41">
        <v>0</v>
      </c>
      <c r="L26" s="41">
        <v>0</v>
      </c>
      <c r="M26" s="41">
        <v>0</v>
      </c>
      <c r="N26" s="41">
        <v>1</v>
      </c>
      <c r="O26" s="41">
        <v>1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14</v>
      </c>
      <c r="W26" s="41">
        <v>7</v>
      </c>
      <c r="X26" s="41">
        <v>8</v>
      </c>
      <c r="Y26" s="41">
        <v>5</v>
      </c>
      <c r="Z26" s="41">
        <v>0</v>
      </c>
      <c r="AA26" s="41">
        <v>0</v>
      </c>
      <c r="AB26" s="3">
        <f t="shared" si="0"/>
        <v>22</v>
      </c>
      <c r="AC26" s="3">
        <f t="shared" si="1"/>
        <v>12</v>
      </c>
      <c r="AD26" s="3">
        <f t="shared" si="2"/>
        <v>34</v>
      </c>
    </row>
    <row r="27" spans="1:30" x14ac:dyDescent="0.35">
      <c r="A27" s="63" t="s">
        <v>182</v>
      </c>
      <c r="B27" s="41">
        <v>6</v>
      </c>
      <c r="C27" s="41">
        <v>22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2</v>
      </c>
      <c r="N27" s="41">
        <v>0</v>
      </c>
      <c r="O27" s="41">
        <v>0</v>
      </c>
      <c r="P27" s="41">
        <v>1</v>
      </c>
      <c r="Q27" s="41">
        <v>1</v>
      </c>
      <c r="R27" s="41">
        <v>0</v>
      </c>
      <c r="S27" s="41">
        <v>0</v>
      </c>
      <c r="T27" s="41">
        <v>0</v>
      </c>
      <c r="U27" s="41">
        <v>0</v>
      </c>
      <c r="V27" s="41">
        <v>2</v>
      </c>
      <c r="W27" s="41">
        <v>9</v>
      </c>
      <c r="X27" s="41">
        <v>4</v>
      </c>
      <c r="Y27" s="41">
        <v>13</v>
      </c>
      <c r="Z27" s="41">
        <v>1</v>
      </c>
      <c r="AA27" s="41">
        <v>3</v>
      </c>
      <c r="AB27" s="3">
        <f t="shared" si="0"/>
        <v>7</v>
      </c>
      <c r="AC27" s="3">
        <f t="shared" si="1"/>
        <v>25</v>
      </c>
      <c r="AD27" s="3">
        <f t="shared" si="2"/>
        <v>32</v>
      </c>
    </row>
    <row r="28" spans="1:30" x14ac:dyDescent="0.35">
      <c r="A28" s="63" t="s">
        <v>183</v>
      </c>
      <c r="B28" s="41">
        <v>9</v>
      </c>
      <c r="C28" s="41">
        <v>2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4</v>
      </c>
      <c r="K28" s="41">
        <v>3</v>
      </c>
      <c r="L28" s="41">
        <v>1</v>
      </c>
      <c r="M28" s="41">
        <v>0</v>
      </c>
      <c r="N28" s="41">
        <v>0</v>
      </c>
      <c r="O28" s="41">
        <v>1</v>
      </c>
      <c r="P28" s="41">
        <v>52</v>
      </c>
      <c r="Q28" s="41">
        <v>2</v>
      </c>
      <c r="R28" s="41">
        <v>0</v>
      </c>
      <c r="S28" s="41">
        <v>0</v>
      </c>
      <c r="T28" s="41">
        <v>0</v>
      </c>
      <c r="U28" s="41">
        <v>0</v>
      </c>
      <c r="V28" s="41">
        <v>37</v>
      </c>
      <c r="W28" s="41">
        <v>7</v>
      </c>
      <c r="X28" s="41">
        <v>28</v>
      </c>
      <c r="Y28" s="41">
        <v>1</v>
      </c>
      <c r="Z28" s="41">
        <v>1</v>
      </c>
      <c r="AA28" s="41">
        <v>0</v>
      </c>
      <c r="AB28" s="3">
        <f t="shared" si="0"/>
        <v>66</v>
      </c>
      <c r="AC28" s="3">
        <f t="shared" si="1"/>
        <v>8</v>
      </c>
      <c r="AD28" s="3">
        <f t="shared" si="2"/>
        <v>74</v>
      </c>
    </row>
    <row r="29" spans="1:30" x14ac:dyDescent="0.35">
      <c r="A29" s="63" t="s">
        <v>184</v>
      </c>
      <c r="B29" s="41">
        <v>48</v>
      </c>
      <c r="C29" s="41">
        <v>11</v>
      </c>
      <c r="D29" s="41">
        <v>0</v>
      </c>
      <c r="E29" s="41">
        <v>0</v>
      </c>
      <c r="F29" s="41">
        <v>3</v>
      </c>
      <c r="G29" s="41">
        <v>0</v>
      </c>
      <c r="H29" s="41">
        <v>0</v>
      </c>
      <c r="I29" s="41">
        <v>0</v>
      </c>
      <c r="J29" s="41">
        <v>3</v>
      </c>
      <c r="K29" s="41">
        <v>0</v>
      </c>
      <c r="L29" s="41">
        <v>0</v>
      </c>
      <c r="M29" s="41">
        <v>0</v>
      </c>
      <c r="N29" s="41">
        <v>1</v>
      </c>
      <c r="O29" s="41">
        <v>1</v>
      </c>
      <c r="P29" s="41">
        <v>17</v>
      </c>
      <c r="Q29" s="41">
        <v>1</v>
      </c>
      <c r="R29" s="41">
        <v>0</v>
      </c>
      <c r="S29" s="41">
        <v>0</v>
      </c>
      <c r="T29" s="41">
        <v>0</v>
      </c>
      <c r="U29" s="41">
        <v>0</v>
      </c>
      <c r="V29" s="41">
        <v>21</v>
      </c>
      <c r="W29" s="41">
        <v>11</v>
      </c>
      <c r="X29" s="41">
        <v>46</v>
      </c>
      <c r="Y29" s="41">
        <v>2</v>
      </c>
      <c r="Z29" s="41">
        <v>5</v>
      </c>
      <c r="AA29" s="41">
        <v>0</v>
      </c>
      <c r="AB29" s="3">
        <f t="shared" si="0"/>
        <v>72</v>
      </c>
      <c r="AC29" s="3">
        <f t="shared" si="1"/>
        <v>13</v>
      </c>
      <c r="AD29" s="3">
        <f t="shared" si="2"/>
        <v>85</v>
      </c>
    </row>
    <row r="30" spans="1:30" x14ac:dyDescent="0.35">
      <c r="A30" s="63" t="s">
        <v>185</v>
      </c>
      <c r="B30" s="41">
        <v>5</v>
      </c>
      <c r="C30" s="41">
        <v>5</v>
      </c>
      <c r="D30" s="41">
        <v>0</v>
      </c>
      <c r="E30" s="41">
        <v>0</v>
      </c>
      <c r="F30" s="41">
        <v>2</v>
      </c>
      <c r="G30" s="41">
        <v>0</v>
      </c>
      <c r="H30" s="41">
        <v>0</v>
      </c>
      <c r="I30" s="41">
        <v>0</v>
      </c>
      <c r="J30" s="41">
        <v>1</v>
      </c>
      <c r="K30" s="41">
        <v>0</v>
      </c>
      <c r="L30" s="41">
        <v>1</v>
      </c>
      <c r="M30" s="41">
        <v>0</v>
      </c>
      <c r="N30" s="41">
        <v>0</v>
      </c>
      <c r="O30" s="41">
        <v>0</v>
      </c>
      <c r="P30" s="41">
        <v>2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2</v>
      </c>
      <c r="W30" s="41">
        <v>3</v>
      </c>
      <c r="X30" s="41">
        <v>8</v>
      </c>
      <c r="Y30" s="41">
        <v>2</v>
      </c>
      <c r="Z30" s="41">
        <v>1</v>
      </c>
      <c r="AA30" s="41">
        <v>0</v>
      </c>
      <c r="AB30" s="3">
        <f t="shared" si="0"/>
        <v>11</v>
      </c>
      <c r="AC30" s="3">
        <f t="shared" si="1"/>
        <v>5</v>
      </c>
      <c r="AD30" s="3">
        <f t="shared" si="2"/>
        <v>16</v>
      </c>
    </row>
    <row r="31" spans="1:30" x14ac:dyDescent="0.35">
      <c r="A31" s="63" t="s">
        <v>186</v>
      </c>
      <c r="B31" s="41">
        <v>16</v>
      </c>
      <c r="C31" s="41">
        <v>3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4</v>
      </c>
      <c r="K31" s="41">
        <v>0</v>
      </c>
      <c r="L31" s="41">
        <v>2</v>
      </c>
      <c r="M31" s="41">
        <v>0</v>
      </c>
      <c r="N31" s="41">
        <v>1</v>
      </c>
      <c r="O31" s="41">
        <v>0</v>
      </c>
      <c r="P31" s="41">
        <v>1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9</v>
      </c>
      <c r="W31" s="41">
        <v>1</v>
      </c>
      <c r="X31" s="41">
        <v>14</v>
      </c>
      <c r="Y31" s="41">
        <v>0</v>
      </c>
      <c r="Z31" s="41">
        <v>1</v>
      </c>
      <c r="AA31" s="41">
        <v>2</v>
      </c>
      <c r="AB31" s="3">
        <f t="shared" si="0"/>
        <v>24</v>
      </c>
      <c r="AC31" s="3">
        <f t="shared" si="1"/>
        <v>3</v>
      </c>
      <c r="AD31" s="3">
        <f t="shared" si="2"/>
        <v>27</v>
      </c>
    </row>
    <row r="32" spans="1:30" x14ac:dyDescent="0.35">
      <c r="A32" s="63" t="s">
        <v>187</v>
      </c>
      <c r="B32" s="41">
        <v>3</v>
      </c>
      <c r="C32" s="41">
        <v>4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1</v>
      </c>
      <c r="M32" s="41">
        <v>1</v>
      </c>
      <c r="N32" s="41">
        <v>0</v>
      </c>
      <c r="O32" s="41">
        <v>1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1</v>
      </c>
      <c r="W32" s="41">
        <v>2</v>
      </c>
      <c r="X32" s="41">
        <v>3</v>
      </c>
      <c r="Y32" s="41">
        <v>3</v>
      </c>
      <c r="Z32" s="41">
        <v>0</v>
      </c>
      <c r="AA32" s="41">
        <v>1</v>
      </c>
      <c r="AB32" s="3">
        <f t="shared" si="0"/>
        <v>4</v>
      </c>
      <c r="AC32" s="3">
        <f t="shared" si="1"/>
        <v>6</v>
      </c>
      <c r="AD32" s="3">
        <f t="shared" si="2"/>
        <v>10</v>
      </c>
    </row>
    <row r="33" spans="1:30" x14ac:dyDescent="0.35">
      <c r="A33" s="63" t="s">
        <v>188</v>
      </c>
      <c r="B33" s="41">
        <v>4</v>
      </c>
      <c r="C33" s="41">
        <v>6</v>
      </c>
      <c r="D33" s="41">
        <v>0</v>
      </c>
      <c r="E33" s="41">
        <v>0</v>
      </c>
      <c r="F33" s="41">
        <v>0</v>
      </c>
      <c r="G33" s="41">
        <v>1</v>
      </c>
      <c r="H33" s="41">
        <v>0</v>
      </c>
      <c r="I33" s="41">
        <v>0</v>
      </c>
      <c r="J33" s="41">
        <v>2</v>
      </c>
      <c r="K33" s="41">
        <v>0</v>
      </c>
      <c r="L33" s="41">
        <v>0</v>
      </c>
      <c r="M33" s="41">
        <v>2</v>
      </c>
      <c r="N33" s="41">
        <v>2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6</v>
      </c>
      <c r="W33" s="41">
        <v>4</v>
      </c>
      <c r="X33" s="41">
        <v>2</v>
      </c>
      <c r="Y33" s="41">
        <v>4</v>
      </c>
      <c r="Z33" s="41">
        <v>0</v>
      </c>
      <c r="AA33" s="41">
        <v>1</v>
      </c>
      <c r="AB33" s="3">
        <f t="shared" si="0"/>
        <v>8</v>
      </c>
      <c r="AC33" s="3">
        <f t="shared" si="1"/>
        <v>9</v>
      </c>
      <c r="AD33" s="3">
        <f t="shared" si="2"/>
        <v>17</v>
      </c>
    </row>
    <row r="34" spans="1:30" x14ac:dyDescent="0.35">
      <c r="A34" s="63" t="s">
        <v>189</v>
      </c>
      <c r="B34" s="41">
        <v>0</v>
      </c>
      <c r="C34" s="41">
        <v>4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3</v>
      </c>
      <c r="X34" s="41">
        <v>0</v>
      </c>
      <c r="Y34" s="41">
        <v>1</v>
      </c>
      <c r="Z34" s="41">
        <v>0</v>
      </c>
      <c r="AA34" s="41">
        <v>0</v>
      </c>
      <c r="AB34" s="3">
        <f t="shared" si="0"/>
        <v>0</v>
      </c>
      <c r="AC34" s="3">
        <f t="shared" si="1"/>
        <v>4</v>
      </c>
      <c r="AD34" s="3">
        <f t="shared" si="2"/>
        <v>4</v>
      </c>
    </row>
    <row r="35" spans="1:30" x14ac:dyDescent="0.35">
      <c r="A35" s="63" t="s">
        <v>190</v>
      </c>
      <c r="B35" s="41">
        <v>1</v>
      </c>
      <c r="C35" s="41">
        <v>10</v>
      </c>
      <c r="D35" s="41">
        <v>0</v>
      </c>
      <c r="E35" s="41">
        <v>0</v>
      </c>
      <c r="F35" s="41">
        <v>0</v>
      </c>
      <c r="G35" s="41">
        <v>1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1</v>
      </c>
      <c r="P35" s="41">
        <v>0</v>
      </c>
      <c r="Q35" s="41">
        <v>1</v>
      </c>
      <c r="R35" s="41">
        <v>0</v>
      </c>
      <c r="S35" s="41">
        <v>0</v>
      </c>
      <c r="T35" s="41">
        <v>0</v>
      </c>
      <c r="U35" s="41">
        <v>0</v>
      </c>
      <c r="V35" s="41">
        <v>1</v>
      </c>
      <c r="W35" s="41">
        <v>8</v>
      </c>
      <c r="X35" s="41">
        <v>0</v>
      </c>
      <c r="Y35" s="41">
        <v>4</v>
      </c>
      <c r="Z35" s="41">
        <v>0</v>
      </c>
      <c r="AA35" s="41">
        <v>1</v>
      </c>
      <c r="AB35" s="3">
        <f t="shared" si="0"/>
        <v>1</v>
      </c>
      <c r="AC35" s="3">
        <f t="shared" si="1"/>
        <v>13</v>
      </c>
      <c r="AD35" s="3">
        <f t="shared" si="2"/>
        <v>14</v>
      </c>
    </row>
    <row r="36" spans="1:30" x14ac:dyDescent="0.35">
      <c r="A36" s="63" t="s">
        <v>191</v>
      </c>
      <c r="B36" s="41">
        <v>1</v>
      </c>
      <c r="C36" s="41">
        <v>3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2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2</v>
      </c>
      <c r="X36" s="41">
        <v>3</v>
      </c>
      <c r="Y36" s="41">
        <v>1</v>
      </c>
      <c r="Z36" s="41">
        <v>0</v>
      </c>
      <c r="AA36" s="41">
        <v>0</v>
      </c>
      <c r="AB36" s="3">
        <f t="shared" si="0"/>
        <v>3</v>
      </c>
      <c r="AC36" s="3">
        <f t="shared" si="1"/>
        <v>3</v>
      </c>
      <c r="AD36" s="3">
        <f t="shared" si="2"/>
        <v>6</v>
      </c>
    </row>
    <row r="37" spans="1:30" x14ac:dyDescent="0.35">
      <c r="A37" s="63" t="s">
        <v>192</v>
      </c>
      <c r="B37" s="41">
        <v>3</v>
      </c>
      <c r="C37" s="41">
        <v>36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2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1</v>
      </c>
      <c r="W37" s="41">
        <v>19</v>
      </c>
      <c r="X37" s="41">
        <v>2</v>
      </c>
      <c r="Y37" s="41">
        <v>9</v>
      </c>
      <c r="Z37" s="41">
        <v>0</v>
      </c>
      <c r="AA37" s="41">
        <v>10</v>
      </c>
      <c r="AB37" s="3">
        <f t="shared" si="0"/>
        <v>3</v>
      </c>
      <c r="AC37" s="3">
        <f t="shared" si="1"/>
        <v>38</v>
      </c>
      <c r="AD37" s="3">
        <f t="shared" si="2"/>
        <v>41</v>
      </c>
    </row>
    <row r="38" spans="1:30" x14ac:dyDescent="0.35">
      <c r="A38" s="63" t="s">
        <v>193</v>
      </c>
      <c r="B38" s="41">
        <v>1</v>
      </c>
      <c r="C38" s="41">
        <v>11</v>
      </c>
      <c r="D38" s="41">
        <v>0</v>
      </c>
      <c r="E38" s="41">
        <v>0</v>
      </c>
      <c r="F38" s="41">
        <v>0</v>
      </c>
      <c r="G38" s="41">
        <v>1</v>
      </c>
      <c r="H38" s="41">
        <v>0</v>
      </c>
      <c r="I38" s="41">
        <v>0</v>
      </c>
      <c r="J38" s="41">
        <v>1</v>
      </c>
      <c r="K38" s="41">
        <v>3</v>
      </c>
      <c r="L38" s="41">
        <v>1</v>
      </c>
      <c r="M38" s="41">
        <v>0</v>
      </c>
      <c r="N38" s="41">
        <v>0</v>
      </c>
      <c r="O38" s="41">
        <v>1</v>
      </c>
      <c r="P38" s="41">
        <v>0</v>
      </c>
      <c r="Q38" s="41">
        <v>5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7</v>
      </c>
      <c r="X38" s="41">
        <v>2</v>
      </c>
      <c r="Y38" s="41">
        <v>13</v>
      </c>
      <c r="Z38" s="41">
        <v>1</v>
      </c>
      <c r="AA38" s="41">
        <v>1</v>
      </c>
      <c r="AB38" s="3">
        <f t="shared" si="0"/>
        <v>3</v>
      </c>
      <c r="AC38" s="3">
        <f t="shared" si="1"/>
        <v>21</v>
      </c>
      <c r="AD38" s="3">
        <f t="shared" si="2"/>
        <v>24</v>
      </c>
    </row>
    <row r="39" spans="1:30" x14ac:dyDescent="0.35">
      <c r="A39" s="63" t="s">
        <v>194</v>
      </c>
      <c r="B39" s="41">
        <v>1</v>
      </c>
      <c r="C39" s="41">
        <v>10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1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8</v>
      </c>
      <c r="X39" s="41">
        <v>2</v>
      </c>
      <c r="Y39" s="41">
        <v>1</v>
      </c>
      <c r="Z39" s="41">
        <v>0</v>
      </c>
      <c r="AA39" s="41">
        <v>1</v>
      </c>
      <c r="AB39" s="3">
        <f t="shared" si="0"/>
        <v>2</v>
      </c>
      <c r="AC39" s="3">
        <f t="shared" si="1"/>
        <v>10</v>
      </c>
      <c r="AD39" s="3">
        <f t="shared" si="2"/>
        <v>12</v>
      </c>
    </row>
    <row r="40" spans="1:30" x14ac:dyDescent="0.35">
      <c r="A40" s="63" t="s">
        <v>195</v>
      </c>
      <c r="B40" s="41">
        <v>1</v>
      </c>
      <c r="C40" s="41">
        <v>1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1</v>
      </c>
      <c r="Y40" s="41">
        <v>1</v>
      </c>
      <c r="Z40" s="41">
        <v>0</v>
      </c>
      <c r="AA40" s="41">
        <v>0</v>
      </c>
      <c r="AB40" s="3">
        <f t="shared" si="0"/>
        <v>1</v>
      </c>
      <c r="AC40" s="3">
        <f t="shared" si="1"/>
        <v>1</v>
      </c>
      <c r="AD40" s="3">
        <f t="shared" si="2"/>
        <v>2</v>
      </c>
    </row>
    <row r="41" spans="1:30" x14ac:dyDescent="0.35">
      <c r="A41" s="63" t="s">
        <v>196</v>
      </c>
      <c r="B41" s="41">
        <v>3</v>
      </c>
      <c r="C41" s="41">
        <v>4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1</v>
      </c>
      <c r="S41" s="41">
        <v>0</v>
      </c>
      <c r="T41" s="41">
        <v>0</v>
      </c>
      <c r="U41" s="41">
        <v>0</v>
      </c>
      <c r="V41" s="41">
        <v>1</v>
      </c>
      <c r="W41" s="41">
        <v>2</v>
      </c>
      <c r="X41" s="41">
        <v>3</v>
      </c>
      <c r="Y41" s="41">
        <v>1</v>
      </c>
      <c r="Z41" s="41">
        <v>0</v>
      </c>
      <c r="AA41" s="41">
        <v>1</v>
      </c>
      <c r="AB41" s="3">
        <f t="shared" si="0"/>
        <v>4</v>
      </c>
      <c r="AC41" s="3">
        <f t="shared" si="1"/>
        <v>4</v>
      </c>
      <c r="AD41" s="3">
        <f t="shared" si="2"/>
        <v>8</v>
      </c>
    </row>
    <row r="42" spans="1:30" x14ac:dyDescent="0.35">
      <c r="A42" s="63" t="s">
        <v>197</v>
      </c>
      <c r="B42" s="41">
        <v>3</v>
      </c>
      <c r="C42" s="41">
        <v>1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1</v>
      </c>
      <c r="W42" s="41">
        <v>0</v>
      </c>
      <c r="X42" s="41">
        <v>2</v>
      </c>
      <c r="Y42" s="41">
        <v>1</v>
      </c>
      <c r="Z42" s="41">
        <v>0</v>
      </c>
      <c r="AA42" s="41">
        <v>0</v>
      </c>
      <c r="AB42" s="3">
        <f t="shared" si="0"/>
        <v>3</v>
      </c>
      <c r="AC42" s="3">
        <f t="shared" si="1"/>
        <v>1</v>
      </c>
      <c r="AD42" s="3">
        <f t="shared" si="2"/>
        <v>4</v>
      </c>
    </row>
    <row r="43" spans="1:30" x14ac:dyDescent="0.35">
      <c r="A43" s="63" t="s">
        <v>198</v>
      </c>
      <c r="B43" s="41">
        <v>1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1</v>
      </c>
      <c r="Y43" s="41">
        <v>0</v>
      </c>
      <c r="Z43" s="41">
        <v>0</v>
      </c>
      <c r="AA43" s="41">
        <v>0</v>
      </c>
      <c r="AB43" s="3">
        <f t="shared" si="0"/>
        <v>1</v>
      </c>
      <c r="AC43" s="3">
        <f t="shared" si="1"/>
        <v>0</v>
      </c>
      <c r="AD43" s="3">
        <f t="shared" si="2"/>
        <v>1</v>
      </c>
    </row>
    <row r="44" spans="1:30" x14ac:dyDescent="0.35">
      <c r="A44" s="63" t="s">
        <v>199</v>
      </c>
      <c r="B44" s="41">
        <v>0</v>
      </c>
      <c r="C44" s="41">
        <v>3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1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2</v>
      </c>
      <c r="X44" s="41">
        <v>0</v>
      </c>
      <c r="Y44" s="41">
        <v>2</v>
      </c>
      <c r="Z44" s="41">
        <v>0</v>
      </c>
      <c r="AA44" s="41">
        <v>0</v>
      </c>
      <c r="AB44" s="3">
        <f t="shared" si="0"/>
        <v>0</v>
      </c>
      <c r="AC44" s="3">
        <f t="shared" si="1"/>
        <v>4</v>
      </c>
      <c r="AD44" s="3">
        <f t="shared" si="2"/>
        <v>4</v>
      </c>
    </row>
    <row r="45" spans="1:30" x14ac:dyDescent="0.35">
      <c r="A45" s="63" t="s">
        <v>200</v>
      </c>
      <c r="B45" s="41">
        <v>9</v>
      </c>
      <c r="C45" s="41">
        <v>47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1</v>
      </c>
      <c r="L45" s="41">
        <v>0</v>
      </c>
      <c r="M45" s="41">
        <v>3</v>
      </c>
      <c r="N45" s="41">
        <v>1</v>
      </c>
      <c r="O45" s="41">
        <v>1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6</v>
      </c>
      <c r="W45" s="41">
        <v>43</v>
      </c>
      <c r="X45" s="41">
        <v>4</v>
      </c>
      <c r="Y45" s="41">
        <v>8</v>
      </c>
      <c r="Z45" s="41">
        <v>0</v>
      </c>
      <c r="AA45" s="41">
        <v>1</v>
      </c>
      <c r="AB45" s="3">
        <f t="shared" si="0"/>
        <v>10</v>
      </c>
      <c r="AC45" s="3">
        <f t="shared" si="1"/>
        <v>52</v>
      </c>
      <c r="AD45" s="3">
        <f t="shared" si="2"/>
        <v>62</v>
      </c>
    </row>
    <row r="46" spans="1:30" x14ac:dyDescent="0.35">
      <c r="A46" s="63" t="s">
        <v>201</v>
      </c>
      <c r="B46" s="41">
        <v>4</v>
      </c>
      <c r="C46" s="41">
        <v>48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1</v>
      </c>
      <c r="N46" s="41">
        <v>0</v>
      </c>
      <c r="O46" s="41">
        <v>2</v>
      </c>
      <c r="P46" s="41">
        <v>0</v>
      </c>
      <c r="Q46" s="41">
        <v>1</v>
      </c>
      <c r="R46" s="41">
        <v>0</v>
      </c>
      <c r="S46" s="41">
        <v>1</v>
      </c>
      <c r="T46" s="41">
        <v>0</v>
      </c>
      <c r="U46" s="41">
        <v>0</v>
      </c>
      <c r="V46" s="41">
        <v>1</v>
      </c>
      <c r="W46" s="41">
        <v>31</v>
      </c>
      <c r="X46" s="41">
        <v>2</v>
      </c>
      <c r="Y46" s="41">
        <v>15</v>
      </c>
      <c r="Z46" s="41">
        <v>1</v>
      </c>
      <c r="AA46" s="41">
        <v>7</v>
      </c>
      <c r="AB46" s="3">
        <f t="shared" si="0"/>
        <v>4</v>
      </c>
      <c r="AC46" s="3">
        <f t="shared" si="1"/>
        <v>53</v>
      </c>
      <c r="AD46" s="3">
        <f t="shared" si="2"/>
        <v>57</v>
      </c>
    </row>
    <row r="47" spans="1:30" x14ac:dyDescent="0.35">
      <c r="A47" s="63" t="s">
        <v>202</v>
      </c>
      <c r="B47" s="41">
        <v>0</v>
      </c>
      <c r="C47" s="41">
        <v>3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3</v>
      </c>
      <c r="X47" s="41">
        <v>0</v>
      </c>
      <c r="Y47" s="41">
        <v>0</v>
      </c>
      <c r="Z47" s="41">
        <v>0</v>
      </c>
      <c r="AA47" s="41">
        <v>0</v>
      </c>
      <c r="AB47" s="3">
        <f t="shared" si="0"/>
        <v>0</v>
      </c>
      <c r="AC47" s="3">
        <f t="shared" si="1"/>
        <v>3</v>
      </c>
      <c r="AD47" s="3">
        <f t="shared" si="2"/>
        <v>3</v>
      </c>
    </row>
    <row r="48" spans="1:30" x14ac:dyDescent="0.35">
      <c r="A48" s="63" t="s">
        <v>203</v>
      </c>
      <c r="B48" s="41">
        <v>4</v>
      </c>
      <c r="C48" s="41">
        <v>2</v>
      </c>
      <c r="D48" s="41">
        <v>0</v>
      </c>
      <c r="E48" s="41">
        <v>0</v>
      </c>
      <c r="F48" s="41">
        <v>0</v>
      </c>
      <c r="G48" s="41">
        <v>1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1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1</v>
      </c>
      <c r="W48" s="41">
        <v>3</v>
      </c>
      <c r="X48" s="41">
        <v>2</v>
      </c>
      <c r="Y48" s="41">
        <v>1</v>
      </c>
      <c r="Z48" s="41">
        <v>1</v>
      </c>
      <c r="AA48" s="41">
        <v>0</v>
      </c>
      <c r="AB48" s="3">
        <f t="shared" si="0"/>
        <v>4</v>
      </c>
      <c r="AC48" s="3">
        <f t="shared" si="1"/>
        <v>4</v>
      </c>
      <c r="AD48" s="3">
        <f t="shared" si="2"/>
        <v>8</v>
      </c>
    </row>
    <row r="49" spans="1:30" x14ac:dyDescent="0.35">
      <c r="A49" s="63" t="s">
        <v>204</v>
      </c>
      <c r="B49" s="41">
        <v>3</v>
      </c>
      <c r="C49" s="41">
        <v>11</v>
      </c>
      <c r="D49" s="41">
        <v>0</v>
      </c>
      <c r="E49" s="41">
        <v>0</v>
      </c>
      <c r="F49" s="41">
        <v>1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1</v>
      </c>
      <c r="P49" s="41">
        <v>1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1</v>
      </c>
      <c r="W49" s="41">
        <v>9</v>
      </c>
      <c r="X49" s="41">
        <v>4</v>
      </c>
      <c r="Y49" s="41">
        <v>3</v>
      </c>
      <c r="Z49" s="41">
        <v>0</v>
      </c>
      <c r="AA49" s="41">
        <v>0</v>
      </c>
      <c r="AB49" s="3">
        <f t="shared" ref="AB49:AB51" si="3">SUM(T49,V49,X49,Z49)</f>
        <v>5</v>
      </c>
      <c r="AC49" s="3">
        <f t="shared" ref="AC49:AC51" si="4">SUM(U49,W49,Y49,AA49)</f>
        <v>12</v>
      </c>
      <c r="AD49" s="3">
        <f t="shared" ref="AD49:AD51" si="5">SUM(AB49:AC49)</f>
        <v>17</v>
      </c>
    </row>
    <row r="50" spans="1:30" x14ac:dyDescent="0.35">
      <c r="A50" s="63" t="s">
        <v>205</v>
      </c>
      <c r="B50" s="41">
        <v>14</v>
      </c>
      <c r="C50" s="41">
        <v>41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1</v>
      </c>
      <c r="L50" s="41">
        <v>0</v>
      </c>
      <c r="M50" s="41">
        <v>1</v>
      </c>
      <c r="N50" s="41">
        <v>1</v>
      </c>
      <c r="O50" s="41">
        <v>1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9</v>
      </c>
      <c r="W50" s="41">
        <v>33</v>
      </c>
      <c r="X50" s="41">
        <v>6</v>
      </c>
      <c r="Y50" s="41">
        <v>10</v>
      </c>
      <c r="Z50" s="41">
        <v>0</v>
      </c>
      <c r="AA50" s="41">
        <v>1</v>
      </c>
      <c r="AB50" s="3">
        <f t="shared" si="3"/>
        <v>15</v>
      </c>
      <c r="AC50" s="3">
        <f t="shared" si="4"/>
        <v>44</v>
      </c>
      <c r="AD50" s="3">
        <f t="shared" si="5"/>
        <v>59</v>
      </c>
    </row>
    <row r="51" spans="1:30" x14ac:dyDescent="0.35">
      <c r="A51" s="63" t="s">
        <v>206</v>
      </c>
      <c r="B51" s="41">
        <v>14</v>
      </c>
      <c r="C51" s="41">
        <v>33</v>
      </c>
      <c r="D51" s="41">
        <v>0</v>
      </c>
      <c r="E51" s="41">
        <v>0</v>
      </c>
      <c r="F51" s="41">
        <v>1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1</v>
      </c>
      <c r="M51" s="41">
        <v>1</v>
      </c>
      <c r="N51" s="41">
        <v>0</v>
      </c>
      <c r="O51" s="41">
        <v>2</v>
      </c>
      <c r="P51" s="41">
        <v>0</v>
      </c>
      <c r="Q51" s="41">
        <v>0</v>
      </c>
      <c r="R51" s="41">
        <v>0</v>
      </c>
      <c r="S51" s="41">
        <v>3</v>
      </c>
      <c r="T51" s="41">
        <v>0</v>
      </c>
      <c r="U51" s="41">
        <v>0</v>
      </c>
      <c r="V51" s="41">
        <v>5</v>
      </c>
      <c r="W51" s="41">
        <v>20</v>
      </c>
      <c r="X51" s="41">
        <v>8</v>
      </c>
      <c r="Y51" s="41">
        <v>12</v>
      </c>
      <c r="Z51" s="41">
        <v>3</v>
      </c>
      <c r="AA51" s="41">
        <v>7</v>
      </c>
      <c r="AB51" s="3">
        <f t="shared" si="3"/>
        <v>16</v>
      </c>
      <c r="AC51" s="3">
        <f t="shared" si="4"/>
        <v>39</v>
      </c>
      <c r="AD51" s="3">
        <f t="shared" si="5"/>
        <v>55</v>
      </c>
    </row>
    <row r="52" spans="1:30" ht="15" thickBot="1" x14ac:dyDescent="0.4">
      <c r="A52" s="65" t="s">
        <v>164</v>
      </c>
      <c r="B52" s="57">
        <v>319</v>
      </c>
      <c r="C52" s="58">
        <v>539</v>
      </c>
      <c r="D52" s="58">
        <v>0</v>
      </c>
      <c r="E52" s="58">
        <v>1</v>
      </c>
      <c r="F52" s="58">
        <v>12</v>
      </c>
      <c r="G52" s="58">
        <v>5</v>
      </c>
      <c r="H52" s="58"/>
      <c r="I52" s="58"/>
      <c r="J52" s="58">
        <v>21</v>
      </c>
      <c r="K52" s="58">
        <v>13</v>
      </c>
      <c r="L52" s="58">
        <v>15</v>
      </c>
      <c r="M52" s="58">
        <v>22</v>
      </c>
      <c r="N52" s="58">
        <v>22</v>
      </c>
      <c r="O52" s="58">
        <v>28</v>
      </c>
      <c r="P52" s="58">
        <v>119</v>
      </c>
      <c r="Q52" s="58">
        <v>24</v>
      </c>
      <c r="R52" s="58">
        <v>3</v>
      </c>
      <c r="S52" s="58">
        <v>6</v>
      </c>
      <c r="T52" s="58">
        <v>0</v>
      </c>
      <c r="U52" s="58">
        <v>0</v>
      </c>
      <c r="V52" s="58">
        <v>232</v>
      </c>
      <c r="W52" s="58">
        <v>419</v>
      </c>
      <c r="X52" s="58">
        <v>261</v>
      </c>
      <c r="Y52" s="58">
        <v>173</v>
      </c>
      <c r="Z52" s="58">
        <v>18</v>
      </c>
      <c r="AA52" s="59">
        <v>46</v>
      </c>
      <c r="AB52" s="33">
        <f>SUM(AB7:AB51)</f>
        <v>513</v>
      </c>
      <c r="AC52" s="33">
        <f t="shared" ref="AC52:AD52" si="6">SUM(AC7:AC51)</f>
        <v>640</v>
      </c>
      <c r="AD52" s="33">
        <f t="shared" si="6"/>
        <v>1153</v>
      </c>
    </row>
  </sheetData>
  <mergeCells count="13">
    <mergeCell ref="N1:O1"/>
    <mergeCell ref="B1:C1"/>
    <mergeCell ref="D1:E1"/>
    <mergeCell ref="F1:G1"/>
    <mergeCell ref="J1:K1"/>
    <mergeCell ref="L1:M1"/>
    <mergeCell ref="AB1:AC1"/>
    <mergeCell ref="P1:Q1"/>
    <mergeCell ref="R1:S1"/>
    <mergeCell ref="T1:U1"/>
    <mergeCell ref="V1:W1"/>
    <mergeCell ref="X1:Y1"/>
    <mergeCell ref="Z1:AA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2020</vt:lpstr>
      <vt:lpstr>Sheet5</vt:lpstr>
      <vt:lpstr>Sheet2</vt:lpstr>
      <vt:lpstr>Sheet3</vt:lpstr>
      <vt:lpstr>Sheet4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Tiffany Thompson-Johnson</dc:creator>
  <cp:lastModifiedBy>OWNER</cp:lastModifiedBy>
  <cp:lastPrinted>2020-02-20T13:15:06Z</cp:lastPrinted>
  <dcterms:created xsi:type="dcterms:W3CDTF">2015-10-01T18:37:54Z</dcterms:created>
  <dcterms:modified xsi:type="dcterms:W3CDTF">2021-02-17T18:06:32Z</dcterms:modified>
</cp:coreProperties>
</file>